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08201F9F-F542-4391-BF35-FE4D7F81F100}" xr6:coauthVersionLast="47" xr6:coauthVersionMax="47" xr10:uidLastSave="{00000000-0000-0000-0000-000000000000}"/>
  <bookViews>
    <workbookView xWindow="2415" yWindow="2205" windowWidth="19365" windowHeight="12375" xr2:uid="{00000000-000D-0000-FFFF-FFFF00000000}"/>
  </bookViews>
  <sheets>
    <sheet name="Bid Tab" sheetId="3" r:id="rId1"/>
    <sheet name="Line Items" sheetId="2" r:id="rId2"/>
  </sheets>
  <definedNames>
    <definedName name="Overage">'Line Items'!#REF!</definedName>
    <definedName name="_xlnm.Print_Titles" localSheetId="1">'Line Items'!$3:$4</definedName>
    <definedName name="Title1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21" i="3" l="1"/>
  <c r="F22" i="3"/>
  <c r="F23" i="3"/>
  <c r="H6" i="2"/>
  <c r="D15" i="3" l="1"/>
  <c r="D11" i="3"/>
  <c r="J6" i="2"/>
  <c r="J7" i="2"/>
  <c r="J8" i="2"/>
  <c r="J9" i="2"/>
  <c r="J10" i="2"/>
  <c r="J5" i="2"/>
  <c r="H10" i="2"/>
  <c r="H9" i="2"/>
  <c r="H8" i="2"/>
  <c r="H7" i="2"/>
  <c r="H5" i="2"/>
  <c r="F10" i="2"/>
  <c r="F9" i="2"/>
  <c r="F7" i="2"/>
  <c r="F5" i="2"/>
  <c r="F6" i="2"/>
  <c r="A6" i="2"/>
  <c r="A7" i="2" s="1"/>
  <c r="A8" i="2" s="1"/>
  <c r="A9" i="2" s="1"/>
  <c r="A10" i="2" s="1"/>
  <c r="F11" i="2" l="1"/>
  <c r="H11" i="2"/>
  <c r="J11" i="2" l="1"/>
  <c r="A3" i="2" l="1"/>
  <c r="F53" i="3" l="1"/>
  <c r="F52" i="3"/>
  <c r="F51" i="3"/>
  <c r="F47" i="3" l="1"/>
  <c r="F46" i="3"/>
  <c r="F45" i="3"/>
  <c r="F41" i="3"/>
  <c r="F40" i="3"/>
  <c r="F39" i="3"/>
  <c r="F35" i="3"/>
  <c r="F34" i="3"/>
  <c r="F33" i="3"/>
  <c r="F29" i="3"/>
  <c r="F28" i="3"/>
  <c r="F27" i="3"/>
  <c r="E50" i="3"/>
  <c r="E51" i="3" s="1"/>
  <c r="E52" i="3" s="1"/>
  <c r="E53" i="3" s="1"/>
  <c r="D50" i="3"/>
  <c r="D51" i="3" s="1"/>
  <c r="D52" i="3" s="1"/>
  <c r="D53" i="3" s="1"/>
  <c r="C50" i="3"/>
  <c r="D44" i="3"/>
  <c r="D46" i="3" s="1"/>
  <c r="E44" i="3"/>
  <c r="E45" i="3" s="1"/>
  <c r="E46" i="3" s="1"/>
  <c r="E47" i="3" s="1"/>
  <c r="C44" i="3"/>
  <c r="E38" i="3"/>
  <c r="E39" i="3" s="1"/>
  <c r="E40" i="3" s="1"/>
  <c r="E41" i="3" s="1"/>
  <c r="D38" i="3"/>
  <c r="D39" i="3" s="1"/>
  <c r="C38" i="3"/>
  <c r="E32" i="3"/>
  <c r="E33" i="3" s="1"/>
  <c r="E34" i="3" s="1"/>
  <c r="E35" i="3" s="1"/>
  <c r="D32" i="3"/>
  <c r="D34" i="3" s="1"/>
  <c r="C32" i="3"/>
  <c r="D26" i="3"/>
  <c r="D27" i="3" s="1"/>
  <c r="D28" i="3" s="1"/>
  <c r="E26" i="3"/>
  <c r="E27" i="3" s="1"/>
  <c r="E28" i="3" s="1"/>
  <c r="E29" i="3" s="1"/>
  <c r="C26" i="3"/>
  <c r="C20" i="3"/>
  <c r="E20" i="3"/>
  <c r="E21" i="3" s="1"/>
  <c r="E22" i="3" s="1"/>
  <c r="E23" i="3" s="1"/>
  <c r="D20" i="3"/>
  <c r="D21" i="3" s="1"/>
  <c r="D23" i="3" s="1"/>
  <c r="C23" i="3"/>
  <c r="C35" i="3" s="1"/>
  <c r="C41" i="3" s="1"/>
  <c r="C22" i="3"/>
  <c r="C28" i="3" s="1"/>
  <c r="C21" i="3"/>
  <c r="B20" i="3"/>
  <c r="C33" i="3" l="1"/>
  <c r="C39" i="3" s="1"/>
  <c r="C47" i="3"/>
  <c r="C53" i="3" s="1"/>
  <c r="C45" i="3"/>
  <c r="C51" i="3" s="1"/>
  <c r="D22" i="3"/>
  <c r="C46" i="3"/>
  <c r="C52" i="3" s="1"/>
  <c r="C29" i="3"/>
  <c r="C34" i="3"/>
  <c r="C40" i="3" s="1"/>
  <c r="C27" i="3"/>
  <c r="D45" i="3"/>
  <c r="D29" i="3"/>
  <c r="D40" i="3"/>
  <c r="D33" i="3"/>
  <c r="D47" i="3" l="1"/>
  <c r="D35" i="3"/>
  <c r="D41" i="3"/>
  <c r="B15" i="3" l="1"/>
  <c r="B11" i="3"/>
  <c r="G29" i="3"/>
  <c r="G35" i="3"/>
  <c r="G41" i="3"/>
  <c r="G47" i="3"/>
  <c r="G53" i="3"/>
  <c r="G52" i="3"/>
  <c r="G27" i="3"/>
  <c r="G33" i="3"/>
  <c r="G39" i="3"/>
  <c r="G45" i="3"/>
  <c r="G51" i="3"/>
  <c r="G23" i="3" l="1"/>
  <c r="F15" i="3"/>
  <c r="G21" i="3"/>
  <c r="F11" i="3"/>
  <c r="G46" i="3"/>
  <c r="G40" i="3"/>
  <c r="G34" i="3"/>
  <c r="G28" i="3"/>
  <c r="G22" i="3"/>
  <c r="B26" i="3"/>
  <c r="B38" i="3" l="1"/>
  <c r="B32" i="3"/>
  <c r="B44" i="3" l="1"/>
  <c r="B50" i="3" l="1"/>
</calcChain>
</file>

<file path=xl/sharedStrings.xml><?xml version="1.0" encoding="utf-8"?>
<sst xmlns="http://schemas.openxmlformats.org/spreadsheetml/2006/main" count="82" uniqueCount="38">
  <si>
    <t>Quantity</t>
  </si>
  <si>
    <t>UOM</t>
  </si>
  <si>
    <t>Description</t>
  </si>
  <si>
    <t>Unit Price</t>
  </si>
  <si>
    <t>Grand Total</t>
  </si>
  <si>
    <t>Total</t>
  </si>
  <si>
    <t>BID TABULATION &amp; NOTICE OF INTENT TO AWARD</t>
  </si>
  <si>
    <t>Total Bid Amount</t>
  </si>
  <si>
    <t>Bid Tabulation Details</t>
  </si>
  <si>
    <t>Item</t>
  </si>
  <si>
    <t>Buyer:  name</t>
  </si>
  <si>
    <r>
      <t xml:space="preserve">Buyer Email: </t>
    </r>
    <r>
      <rPr>
        <u/>
        <sz val="12"/>
        <color rgb="FF0070C0"/>
        <rFont val="Gadugi"/>
        <family val="2"/>
      </rPr>
      <t>email</t>
    </r>
  </si>
  <si>
    <t xml:space="preserve">Bidder Name </t>
  </si>
  <si>
    <t>Office Location</t>
  </si>
  <si>
    <t>Qty</t>
  </si>
  <si>
    <t>Windows</t>
  </si>
  <si>
    <t>Plumbing</t>
  </si>
  <si>
    <t>Interior Repairs</t>
  </si>
  <si>
    <t>HVAC</t>
  </si>
  <si>
    <t>Exterior Doors</t>
  </si>
  <si>
    <t>Permit</t>
  </si>
  <si>
    <t>LS</t>
  </si>
  <si>
    <t>Lump Sum Cost</t>
  </si>
  <si>
    <t>Florida Home Contractors, Inc</t>
  </si>
  <si>
    <t>Marion County, Florida</t>
  </si>
  <si>
    <t>D &amp; S Development, LLC</t>
  </si>
  <si>
    <t>Ocala, FL</t>
  </si>
  <si>
    <t>Stejack, LLC</t>
  </si>
  <si>
    <t>Apopka, FL</t>
  </si>
  <si>
    <t>Buyer Phone: 352-629-8364</t>
  </si>
  <si>
    <t>apresley@ocalafl.gov</t>
  </si>
  <si>
    <t>Ashley Presley</t>
  </si>
  <si>
    <t>Bids: #3</t>
  </si>
  <si>
    <r>
      <t xml:space="preserve">Bid Name: </t>
    </r>
    <r>
      <rPr>
        <b/>
        <sz val="14"/>
        <color theme="1"/>
        <rFont val="Gadugi"/>
        <family val="2"/>
      </rPr>
      <t>Residential Rehab-Tuinei</t>
    </r>
  </si>
  <si>
    <r>
      <t xml:space="preserve">Solicitation: </t>
    </r>
    <r>
      <rPr>
        <b/>
        <sz val="12"/>
        <color theme="1"/>
        <rFont val="Gadugi"/>
        <family val="2"/>
      </rPr>
      <t>RFQ# CDS/250559</t>
    </r>
  </si>
  <si>
    <t>Notifications Sent: # 17103</t>
  </si>
  <si>
    <r>
      <t xml:space="preserve">ProRFx ID: </t>
    </r>
    <r>
      <rPr>
        <b/>
        <sz val="12"/>
        <color theme="1"/>
        <rFont val="Gadugi"/>
        <family val="2"/>
      </rPr>
      <t>RFQ04012500000049</t>
    </r>
  </si>
  <si>
    <r>
      <t xml:space="preserve">4/22/25  </t>
    </r>
    <r>
      <rPr>
        <b/>
        <sz val="18"/>
        <color rgb="FF1C3F5E"/>
        <rFont val="Gadugi"/>
        <family val="2"/>
      </rPr>
      <t>Notice of Intent to Award</t>
    </r>
    <r>
      <rPr>
        <sz val="18"/>
        <color rgb="FF1C3F5E"/>
        <rFont val="Gadugi"/>
        <family val="2"/>
      </rPr>
      <t xml:space="preserve"> to </t>
    </r>
    <r>
      <rPr>
        <b/>
        <sz val="18"/>
        <color rgb="FF1C3F5E"/>
        <rFont val="Gadugi"/>
        <family val="2"/>
      </rPr>
      <t>Stejack, LLC</t>
    </r>
    <r>
      <rPr>
        <sz val="18"/>
        <color rgb="FF1C3F5E"/>
        <rFont val="Gadug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</si>
</sst>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3"/>
      <name val="Cambria"/>
      <family val="2"/>
      <scheme val="maj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4"/>
      <color theme="1"/>
      <name val="Gadugi"/>
      <family val="2"/>
    </font>
    <font>
      <b/>
      <i/>
      <sz val="14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b/>
      <sz val="14"/>
      <color theme="0"/>
      <name val="Gadugi"/>
      <family val="2"/>
    </font>
    <font>
      <sz val="12"/>
      <color theme="1"/>
      <name val="Gadugi"/>
      <family val="2"/>
    </font>
    <font>
      <b/>
      <sz val="16"/>
      <color theme="0"/>
      <name val="Gadugi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Gadugi"/>
      <family val="2"/>
    </font>
    <font>
      <b/>
      <sz val="12"/>
      <color theme="1"/>
      <name val="Gadugi"/>
      <family val="2"/>
    </font>
    <font>
      <u/>
      <sz val="12"/>
      <color rgb="FF0070C0"/>
      <name val="Gadugi"/>
      <family val="2"/>
    </font>
    <font>
      <sz val="12"/>
      <color theme="1"/>
      <name val="Calibri"/>
      <family val="2"/>
    </font>
    <font>
      <sz val="16"/>
      <color theme="1"/>
      <name val="Gadugi"/>
      <family val="2"/>
    </font>
    <font>
      <sz val="16"/>
      <color theme="1"/>
      <name val="Calibri"/>
      <family val="2"/>
    </font>
    <font>
      <b/>
      <sz val="26"/>
      <color theme="0"/>
      <name val="Calibri"/>
      <family val="2"/>
    </font>
    <font>
      <sz val="18"/>
      <color rgb="FF1C3F5E"/>
      <name val="Gadugi"/>
      <family val="2"/>
    </font>
    <font>
      <b/>
      <sz val="18"/>
      <color rgb="FF1C3F5E"/>
      <name val="Gadugi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CE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34F76"/>
        <bgColor indexed="64"/>
      </patternFill>
    </fill>
    <fill>
      <patternFill patternType="solid">
        <fgColor rgb="FFEEF4F6"/>
        <bgColor indexed="64"/>
      </patternFill>
    </fill>
    <fill>
      <patternFill patternType="solid">
        <fgColor rgb="FFA1C6CF"/>
        <bgColor indexed="64"/>
      </patternFill>
    </fill>
    <fill>
      <patternFill patternType="solid">
        <fgColor rgb="FF9BC7CE"/>
        <bgColor indexed="64"/>
      </patternFill>
    </fill>
    <fill>
      <patternFill patternType="solid">
        <fgColor rgb="FFAECED6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6"/>
      </left>
      <right style="thin">
        <color theme="6" tint="0.39994506668294322"/>
      </right>
      <top/>
      <bottom/>
      <diagonal/>
    </border>
    <border>
      <left/>
      <right style="thin">
        <color theme="6" tint="0.39994506668294322"/>
      </right>
      <top/>
      <bottom/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medium">
        <color rgb="FF234F76"/>
      </left>
      <right/>
      <top style="medium">
        <color rgb="FF234F76"/>
      </top>
      <bottom/>
      <diagonal/>
    </border>
    <border>
      <left/>
      <right/>
      <top style="medium">
        <color rgb="FF234F76"/>
      </top>
      <bottom/>
      <diagonal/>
    </border>
    <border>
      <left/>
      <right style="medium">
        <color rgb="FF234F76"/>
      </right>
      <top style="medium">
        <color rgb="FF234F76"/>
      </top>
      <bottom/>
      <diagonal/>
    </border>
    <border>
      <left style="medium">
        <color rgb="FF234F76"/>
      </left>
      <right/>
      <top/>
      <bottom style="medium">
        <color rgb="FF234F76"/>
      </bottom>
      <diagonal/>
    </border>
    <border>
      <left/>
      <right/>
      <top/>
      <bottom style="medium">
        <color rgb="FF234F76"/>
      </bottom>
      <diagonal/>
    </border>
    <border>
      <left/>
      <right style="medium">
        <color rgb="FF234F76"/>
      </right>
      <top/>
      <bottom style="medium">
        <color rgb="FF234F76"/>
      </bottom>
      <diagonal/>
    </border>
    <border>
      <left/>
      <right style="medium">
        <color rgb="FF234F76"/>
      </right>
      <top style="medium">
        <color rgb="FF234F76"/>
      </top>
      <bottom style="medium">
        <color rgb="FF234F76"/>
      </bottom>
      <diagonal/>
    </border>
    <border>
      <left style="medium">
        <color rgb="FF234F76"/>
      </left>
      <right/>
      <top style="medium">
        <color rgb="FF234F76"/>
      </top>
      <bottom style="medium">
        <color rgb="FF234F76"/>
      </bottom>
      <diagonal/>
    </border>
    <border>
      <left/>
      <right/>
      <top style="medium">
        <color rgb="FF234F76"/>
      </top>
      <bottom style="medium">
        <color rgb="FF234F76"/>
      </bottom>
      <diagonal/>
    </border>
    <border>
      <left style="thick">
        <color rgb="FF234F76"/>
      </left>
      <right/>
      <top style="double">
        <color rgb="FF234F76"/>
      </top>
      <bottom style="double">
        <color rgb="FF234F76"/>
      </bottom>
      <diagonal/>
    </border>
    <border>
      <left/>
      <right/>
      <top style="double">
        <color rgb="FF234F76"/>
      </top>
      <bottom style="double">
        <color rgb="FF234F76"/>
      </bottom>
      <diagonal/>
    </border>
    <border>
      <left/>
      <right style="thick">
        <color rgb="FF234F76"/>
      </right>
      <top style="double">
        <color rgb="FF234F76"/>
      </top>
      <bottom style="double">
        <color rgb="FF234F76"/>
      </bottom>
      <diagonal/>
    </border>
    <border>
      <left style="thick">
        <color rgb="FF234F76"/>
      </left>
      <right/>
      <top style="double">
        <color rgb="FF234F76"/>
      </top>
      <bottom/>
      <diagonal/>
    </border>
    <border>
      <left/>
      <right/>
      <top style="double">
        <color rgb="FF234F76"/>
      </top>
      <bottom/>
      <diagonal/>
    </border>
    <border>
      <left/>
      <right style="thick">
        <color rgb="FF234F76"/>
      </right>
      <top style="double">
        <color rgb="FF234F76"/>
      </top>
      <bottom/>
      <diagonal/>
    </border>
    <border>
      <left style="thin">
        <color indexed="64"/>
      </left>
      <right/>
      <top style="medium">
        <color rgb="FF234F76"/>
      </top>
      <bottom style="medium">
        <color rgb="FF234F76"/>
      </bottom>
      <diagonal/>
    </border>
    <border>
      <left/>
      <right style="thin">
        <color indexed="64"/>
      </right>
      <top style="medium">
        <color rgb="FF234F76"/>
      </top>
      <bottom style="medium">
        <color rgb="FF234F76"/>
      </bottom>
      <diagonal/>
    </border>
    <border>
      <left style="thin">
        <color indexed="64"/>
      </left>
      <right/>
      <top style="medium">
        <color rgb="FF234F76"/>
      </top>
      <bottom/>
      <diagonal/>
    </border>
    <border>
      <left/>
      <right style="thin">
        <color indexed="64"/>
      </right>
      <top style="medium">
        <color rgb="FF234F76"/>
      </top>
      <bottom/>
      <diagonal/>
    </border>
    <border>
      <left style="thin">
        <color indexed="64"/>
      </left>
      <right/>
      <top/>
      <bottom style="medium">
        <color rgb="FF234F76"/>
      </bottom>
      <diagonal/>
    </border>
    <border>
      <left/>
      <right style="thin">
        <color indexed="64"/>
      </right>
      <top/>
      <bottom style="medium">
        <color rgb="FF234F76"/>
      </bottom>
      <diagonal/>
    </border>
  </borders>
  <cellStyleXfs count="18">
    <xf numFmtId="0" fontId="0" fillId="0" borderId="0">
      <alignment wrapText="1"/>
    </xf>
    <xf numFmtId="0" fontId="2" fillId="2" borderId="4">
      <alignment horizontal="center"/>
    </xf>
    <xf numFmtId="1" fontId="1" fillId="0" borderId="6" applyFont="0" applyFill="0">
      <alignment horizontal="right"/>
    </xf>
    <xf numFmtId="41" fontId="1" fillId="0" borderId="0" applyFont="0" applyFill="0" applyBorder="0" applyAlignment="0" applyProtection="0"/>
    <xf numFmtId="8" fontId="1" fillId="0" borderId="0" applyFont="0" applyFill="0" applyBorder="0">
      <alignment horizontal="right"/>
    </xf>
    <xf numFmtId="8" fontId="1" fillId="0" borderId="7" applyFont="0" applyFill="0">
      <alignment horizontal="right"/>
    </xf>
    <xf numFmtId="9" fontId="1" fillId="0" borderId="0" applyFont="0" applyFill="0" applyBorder="0" applyAlignment="0" applyProtection="0"/>
    <xf numFmtId="0" fontId="4" fillId="0" borderId="1"/>
    <xf numFmtId="0" fontId="2" fillId="3" borderId="5">
      <alignment horizontal="center"/>
    </xf>
    <xf numFmtId="0" fontId="3" fillId="4" borderId="0" applyNumberFormat="0" applyFont="0" applyBorder="0">
      <alignment horizontal="center"/>
    </xf>
    <xf numFmtId="0" fontId="5" fillId="0" borderId="0" applyNumberFormat="0" applyFont="0" applyFill="0" applyBorder="0" applyProtection="0">
      <alignment horizontal="center"/>
    </xf>
    <xf numFmtId="8" fontId="2" fillId="0" borderId="3">
      <alignment horizontal="left" indent="5"/>
    </xf>
    <xf numFmtId="0" fontId="2" fillId="0" borderId="2">
      <alignment horizontal="left" wrapText="1"/>
    </xf>
    <xf numFmtId="8" fontId="2" fillId="0" borderId="8" applyFont="0" applyFill="0" applyAlignment="0">
      <alignment horizontal="left" wrapText="1" indent="14"/>
    </xf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wrapText="1"/>
    </xf>
  </cellStyleXfs>
  <cellXfs count="160">
    <xf numFmtId="0" fontId="0" fillId="0" borderId="0" xfId="0">
      <alignment wrapText="1"/>
    </xf>
    <xf numFmtId="0" fontId="6" fillId="0" borderId="0" xfId="0" applyFo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5" borderId="0" xfId="0" applyFont="1" applyFill="1" applyBorder="1" applyAlignment="1">
      <alignment horizontal="left" wrapText="1"/>
    </xf>
    <xf numFmtId="0" fontId="8" fillId="0" borderId="0" xfId="0" applyFont="1">
      <alignment wrapText="1"/>
    </xf>
    <xf numFmtId="0" fontId="6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7" borderId="13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 wrapText="1"/>
    </xf>
    <xf numFmtId="1" fontId="5" fillId="11" borderId="9" xfId="0" applyNumberFormat="1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3" fillId="8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>
      <alignment wrapText="1"/>
    </xf>
    <xf numFmtId="0" fontId="0" fillId="6" borderId="9" xfId="0" applyFill="1" applyBorder="1" applyAlignment="1">
      <alignment horizontal="center" vertical="center" wrapText="1"/>
    </xf>
    <xf numFmtId="0" fontId="0" fillId="6" borderId="9" xfId="0" applyFill="1" applyBorder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>
      <alignment wrapText="1"/>
    </xf>
    <xf numFmtId="0" fontId="3" fillId="8" borderId="9" xfId="0" applyFont="1" applyFill="1" applyBorder="1" applyAlignment="1">
      <alignment horizontal="center" vertical="center" wrapText="1"/>
    </xf>
    <xf numFmtId="3" fontId="0" fillId="0" borderId="9" xfId="0" applyNumberFormat="1" applyFill="1" applyBorder="1">
      <alignment wrapText="1"/>
    </xf>
    <xf numFmtId="3" fontId="0" fillId="6" borderId="9" xfId="0" applyNumberFormat="1" applyFill="1" applyBorder="1">
      <alignment wrapText="1"/>
    </xf>
    <xf numFmtId="3" fontId="0" fillId="0" borderId="9" xfId="0" applyNumberFormat="1" applyBorder="1">
      <alignment wrapText="1"/>
    </xf>
    <xf numFmtId="44" fontId="11" fillId="0" borderId="9" xfId="0" applyNumberFormat="1" applyFont="1" applyBorder="1" applyAlignment="1">
      <alignment vertical="center"/>
    </xf>
    <xf numFmtId="44" fontId="11" fillId="0" borderId="12" xfId="0" applyNumberFormat="1" applyFont="1" applyBorder="1" applyAlignment="1">
      <alignment vertical="center"/>
    </xf>
    <xf numFmtId="44" fontId="10" fillId="5" borderId="0" xfId="0" applyNumberFormat="1" applyFont="1" applyFill="1" applyBorder="1" applyAlignment="1">
      <alignment horizontal="left" vertical="center" wrapText="1"/>
    </xf>
    <xf numFmtId="44" fontId="3" fillId="8" borderId="15" xfId="0" applyNumberFormat="1" applyFont="1" applyFill="1" applyBorder="1" applyAlignment="1">
      <alignment horizontal="center" vertical="center"/>
    </xf>
    <xf numFmtId="44" fontId="3" fillId="8" borderId="16" xfId="0" applyNumberFormat="1" applyFont="1" applyFill="1" applyBorder="1" applyAlignment="1">
      <alignment horizontal="center" vertical="center"/>
    </xf>
    <xf numFmtId="44" fontId="5" fillId="11" borderId="17" xfId="0" applyNumberFormat="1" applyFont="1" applyFill="1" applyBorder="1" applyAlignment="1">
      <alignment horizontal="center" vertical="center"/>
    </xf>
    <xf numFmtId="44" fontId="0" fillId="0" borderId="0" xfId="0" applyNumberFormat="1" applyFont="1" applyBorder="1" applyAlignment="1">
      <alignment vertical="center"/>
    </xf>
    <xf numFmtId="44" fontId="5" fillId="11" borderId="12" xfId="0" applyNumberFormat="1" applyFont="1" applyFill="1" applyBorder="1" applyAlignment="1">
      <alignment vertical="center"/>
    </xf>
    <xf numFmtId="44" fontId="5" fillId="11" borderId="17" xfId="0" applyNumberFormat="1" applyFont="1" applyFill="1" applyBorder="1" applyAlignment="1">
      <alignment vertical="center"/>
    </xf>
    <xf numFmtId="44" fontId="5" fillId="10" borderId="12" xfId="0" applyNumberFormat="1" applyFont="1" applyFill="1" applyBorder="1" applyAlignment="1">
      <alignment horizontal="center" vertical="center"/>
    </xf>
    <xf numFmtId="44" fontId="5" fillId="10" borderId="17" xfId="0" applyNumberFormat="1" applyFont="1" applyFill="1" applyBorder="1" applyAlignment="1">
      <alignment horizontal="center" vertical="center"/>
    </xf>
    <xf numFmtId="44" fontId="5" fillId="7" borderId="12" xfId="0" applyNumberFormat="1" applyFont="1" applyFill="1" applyBorder="1" applyAlignment="1">
      <alignment vertical="center"/>
    </xf>
    <xf numFmtId="44" fontId="0" fillId="0" borderId="0" xfId="0" applyNumberFormat="1" applyAlignment="1">
      <alignment vertical="center" wrapText="1"/>
    </xf>
    <xf numFmtId="44" fontId="6" fillId="0" borderId="0" xfId="0" applyNumberFormat="1" applyFont="1">
      <alignment wrapText="1"/>
    </xf>
    <xf numFmtId="44" fontId="6" fillId="0" borderId="0" xfId="4" applyNumberFormat="1" applyFont="1" applyAlignment="1">
      <alignment horizontal="center" vertical="center"/>
    </xf>
    <xf numFmtId="44" fontId="3" fillId="8" borderId="0" xfId="0" applyNumberFormat="1" applyFont="1" applyFill="1" applyAlignment="1">
      <alignment horizontal="center" vertical="center" wrapText="1"/>
    </xf>
    <xf numFmtId="44" fontId="3" fillId="8" borderId="0" xfId="4" applyNumberFormat="1" applyFont="1" applyFill="1" applyAlignment="1">
      <alignment horizontal="center" vertical="center"/>
    </xf>
    <xf numFmtId="44" fontId="0" fillId="0" borderId="9" xfId="4" applyNumberFormat="1" applyFont="1" applyBorder="1" applyAlignment="1">
      <alignment horizontal="center" vertical="center"/>
    </xf>
    <xf numFmtId="44" fontId="0" fillId="12" borderId="9" xfId="4" applyNumberFormat="1" applyFont="1" applyFill="1" applyBorder="1" applyAlignment="1">
      <alignment horizontal="center" vertical="center"/>
    </xf>
    <xf numFmtId="44" fontId="3" fillId="8" borderId="12" xfId="0" applyNumberFormat="1" applyFont="1" applyFill="1" applyBorder="1">
      <alignment wrapText="1"/>
    </xf>
    <xf numFmtId="44" fontId="18" fillId="8" borderId="13" xfId="4" applyNumberFormat="1" applyFont="1" applyFill="1" applyBorder="1" applyAlignment="1">
      <alignment horizontal="center" vertical="center"/>
    </xf>
    <xf numFmtId="44" fontId="6" fillId="0" borderId="0" xfId="4" applyNumberFormat="1" applyFont="1">
      <alignment horizontal="right"/>
    </xf>
    <xf numFmtId="44" fontId="6" fillId="0" borderId="0" xfId="4" applyNumberFormat="1" applyFont="1" applyBorder="1">
      <alignment horizontal="right"/>
    </xf>
    <xf numFmtId="44" fontId="6" fillId="0" borderId="0" xfId="0" applyNumberFormat="1" applyFont="1" applyAlignment="1">
      <alignment horizontal="center" vertical="center" wrapText="1"/>
    </xf>
    <xf numFmtId="44" fontId="0" fillId="6" borderId="9" xfId="4" applyNumberFormat="1" applyFont="1" applyFill="1" applyBorder="1" applyAlignment="1">
      <alignment horizontal="center" vertical="center"/>
    </xf>
    <xf numFmtId="44" fontId="5" fillId="11" borderId="12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44" fontId="23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4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4" fontId="0" fillId="0" borderId="0" xfId="0" applyNumberFormat="1" applyBorder="1" applyAlignment="1">
      <alignment vertical="center" wrapText="1"/>
    </xf>
    <xf numFmtId="0" fontId="0" fillId="0" borderId="22" xfId="0" applyBorder="1">
      <alignment wrapText="1"/>
    </xf>
    <xf numFmtId="0" fontId="0" fillId="0" borderId="23" xfId="0" applyBorder="1">
      <alignment wrapText="1"/>
    </xf>
    <xf numFmtId="0" fontId="0" fillId="0" borderId="23" xfId="0" applyFill="1" applyBorder="1">
      <alignment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>
      <alignment wrapText="1"/>
    </xf>
    <xf numFmtId="0" fontId="2" fillId="0" borderId="23" xfId="0" applyFont="1" applyBorder="1">
      <alignment wrapText="1"/>
    </xf>
    <xf numFmtId="0" fontId="0" fillId="0" borderId="24" xfId="0" applyBorder="1">
      <alignment wrapText="1"/>
    </xf>
    <xf numFmtId="0" fontId="0" fillId="0" borderId="25" xfId="0" applyBorder="1" applyAlignment="1">
      <alignment vertical="center" wrapText="1"/>
    </xf>
    <xf numFmtId="44" fontId="0" fillId="0" borderId="25" xfId="0" applyNumberFormat="1" applyBorder="1" applyAlignment="1">
      <alignment vertical="center" wrapText="1"/>
    </xf>
    <xf numFmtId="0" fontId="0" fillId="0" borderId="26" xfId="0" applyBorder="1">
      <alignment wrapText="1"/>
    </xf>
    <xf numFmtId="0" fontId="0" fillId="0" borderId="39" xfId="0" applyBorder="1">
      <alignment wrapText="1"/>
    </xf>
    <xf numFmtId="0" fontId="10" fillId="0" borderId="40" xfId="0" applyFont="1" applyBorder="1" applyAlignment="1">
      <alignment vertical="center" wrapText="1"/>
    </xf>
    <xf numFmtId="0" fontId="10" fillId="0" borderId="40" xfId="0" applyFont="1" applyBorder="1">
      <alignment wrapText="1"/>
    </xf>
    <xf numFmtId="44" fontId="10" fillId="0" borderId="40" xfId="0" applyNumberFormat="1" applyFont="1" applyBorder="1" applyAlignment="1">
      <alignment vertical="center" wrapText="1"/>
    </xf>
    <xf numFmtId="0" fontId="0" fillId="0" borderId="41" xfId="0" applyBorder="1">
      <alignment wrapText="1"/>
    </xf>
    <xf numFmtId="44" fontId="24" fillId="0" borderId="0" xfId="0" applyNumberFormat="1" applyFont="1" applyBorder="1" applyAlignment="1">
      <alignment vertical="center"/>
    </xf>
    <xf numFmtId="49" fontId="5" fillId="12" borderId="10" xfId="1" applyNumberFormat="1" applyFont="1" applyFill="1" applyBorder="1" applyAlignment="1">
      <alignment horizontal="left" vertical="center"/>
    </xf>
    <xf numFmtId="49" fontId="5" fillId="12" borderId="11" xfId="4" applyNumberFormat="1" applyFont="1" applyFill="1" applyBorder="1" applyAlignment="1">
      <alignment horizontal="center" vertical="center"/>
    </xf>
    <xf numFmtId="49" fontId="5" fillId="6" borderId="10" xfId="8" applyNumberFormat="1" applyFont="1" applyFill="1" applyBorder="1" applyAlignment="1">
      <alignment vertical="center"/>
    </xf>
    <xf numFmtId="49" fontId="5" fillId="6" borderId="11" xfId="8" applyNumberFormat="1" applyFont="1" applyFill="1" applyBorder="1" applyAlignment="1">
      <alignment horizontal="center" vertical="center"/>
    </xf>
    <xf numFmtId="49" fontId="5" fillId="12" borderId="10" xfId="1" applyNumberFormat="1" applyFont="1" applyFill="1" applyBorder="1" applyAlignment="1">
      <alignment vertical="center"/>
    </xf>
    <xf numFmtId="49" fontId="5" fillId="12" borderId="11" xfId="1" applyNumberFormat="1" applyFont="1" applyFill="1" applyBorder="1" applyAlignment="1">
      <alignment vertical="center"/>
    </xf>
    <xf numFmtId="49" fontId="5" fillId="12" borderId="18" xfId="1" applyNumberFormat="1" applyFont="1" applyFill="1" applyBorder="1" applyAlignment="1">
      <alignment vertical="center"/>
    </xf>
    <xf numFmtId="49" fontId="5" fillId="12" borderId="18" xfId="4" applyNumberFormat="1" applyFont="1" applyFill="1" applyBorder="1" applyAlignment="1">
      <alignment horizontal="center" vertical="center"/>
    </xf>
    <xf numFmtId="49" fontId="5" fillId="6" borderId="18" xfId="8" applyNumberFormat="1" applyFont="1" applyFill="1" applyBorder="1" applyAlignment="1">
      <alignment vertical="center"/>
    </xf>
    <xf numFmtId="49" fontId="5" fillId="6" borderId="18" xfId="8" applyNumberFormat="1" applyFont="1" applyFill="1" applyBorder="1" applyAlignment="1">
      <alignment horizontal="center" vertical="center"/>
    </xf>
    <xf numFmtId="44" fontId="29" fillId="0" borderId="0" xfId="17" applyNumberFormat="1" applyBorder="1" applyAlignment="1">
      <alignment horizontal="left" vertical="center"/>
    </xf>
    <xf numFmtId="0" fontId="24" fillId="0" borderId="30" xfId="0" applyFont="1" applyBorder="1" applyAlignment="1">
      <alignment horizontal="left" vertical="top"/>
    </xf>
    <xf numFmtId="0" fontId="24" fillId="0" borderId="31" xfId="0" applyFont="1" applyBorder="1" applyAlignment="1">
      <alignment horizontal="left" vertical="top"/>
    </xf>
    <xf numFmtId="44" fontId="24" fillId="0" borderId="31" xfId="4" applyNumberFormat="1" applyFont="1" applyBorder="1" applyAlignment="1">
      <alignment horizontal="center"/>
    </xf>
    <xf numFmtId="44" fontId="24" fillId="0" borderId="32" xfId="4" applyNumberFormat="1" applyFont="1" applyBorder="1" applyAlignment="1">
      <alignment horizontal="center"/>
    </xf>
    <xf numFmtId="0" fontId="16" fillId="0" borderId="46" xfId="0" applyFont="1" applyBorder="1" applyAlignment="1">
      <alignment horizontal="center" vertical="top"/>
    </xf>
    <xf numFmtId="0" fontId="16" fillId="0" borderId="47" xfId="0" applyFont="1" applyBorder="1" applyAlignment="1">
      <alignment horizontal="center" vertical="top"/>
    </xf>
    <xf numFmtId="44" fontId="24" fillId="6" borderId="28" xfId="4" applyNumberFormat="1" applyFont="1" applyFill="1" applyBorder="1" applyAlignment="1">
      <alignment horizontal="center"/>
    </xf>
    <xf numFmtId="44" fontId="24" fillId="6" borderId="29" xfId="4" applyNumberFormat="1" applyFont="1" applyFill="1" applyBorder="1" applyAlignment="1">
      <alignment horizontal="center"/>
    </xf>
    <xf numFmtId="44" fontId="20" fillId="13" borderId="28" xfId="4" applyNumberFormat="1" applyFont="1" applyFill="1" applyBorder="1" applyAlignment="1">
      <alignment horizontal="center"/>
    </xf>
    <xf numFmtId="44" fontId="20" fillId="13" borderId="29" xfId="4" applyNumberFormat="1" applyFont="1" applyFill="1" applyBorder="1" applyAlignment="1">
      <alignment horizontal="center"/>
    </xf>
    <xf numFmtId="44" fontId="20" fillId="0" borderId="31" xfId="4" applyNumberFormat="1" applyFont="1" applyBorder="1" applyAlignment="1">
      <alignment horizontal="center"/>
    </xf>
    <xf numFmtId="44" fontId="20" fillId="0" borderId="32" xfId="4" applyNumberFormat="1" applyFont="1" applyBorder="1" applyAlignment="1">
      <alignment horizontal="center"/>
    </xf>
    <xf numFmtId="0" fontId="20" fillId="6" borderId="27" xfId="0" applyFont="1" applyFill="1" applyBorder="1" applyAlignment="1">
      <alignment horizontal="left" vertical="center"/>
    </xf>
    <xf numFmtId="0" fontId="20" fillId="6" borderId="28" xfId="0" applyFont="1" applyFill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44" fontId="16" fillId="6" borderId="44" xfId="0" applyNumberFormat="1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27" fillId="9" borderId="36" xfId="0" applyFont="1" applyFill="1" applyBorder="1" applyAlignment="1">
      <alignment horizontal="center" vertical="center" wrapText="1"/>
    </xf>
    <xf numFmtId="0" fontId="27" fillId="9" borderId="37" xfId="0" applyFont="1" applyFill="1" applyBorder="1" applyAlignment="1">
      <alignment horizontal="center" vertical="center" wrapText="1"/>
    </xf>
    <xf numFmtId="0" fontId="27" fillId="9" borderId="38" xfId="0" applyFont="1" applyFill="1" applyBorder="1" applyAlignment="1">
      <alignment horizontal="center" vertical="center" wrapText="1"/>
    </xf>
    <xf numFmtId="0" fontId="15" fillId="8" borderId="42" xfId="15" applyFont="1" applyFill="1" applyBorder="1" applyAlignment="1">
      <alignment horizontal="center" vertical="center" wrapText="1"/>
    </xf>
    <xf numFmtId="0" fontId="15" fillId="8" borderId="43" xfId="15" applyFont="1" applyFill="1" applyBorder="1" applyAlignment="1">
      <alignment horizontal="center" vertical="center" wrapText="1"/>
    </xf>
    <xf numFmtId="44" fontId="16" fillId="13" borderId="44" xfId="0" applyNumberFormat="1" applyFont="1" applyFill="1" applyBorder="1" applyAlignment="1">
      <alignment horizontal="center" vertical="center"/>
    </xf>
    <xf numFmtId="0" fontId="16" fillId="13" borderId="4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7" fillId="8" borderId="34" xfId="15" applyFont="1" applyFill="1" applyBorder="1" applyAlignment="1">
      <alignment horizontal="center" vertical="center" wrapText="1"/>
    </xf>
    <xf numFmtId="0" fontId="17" fillId="8" borderId="35" xfId="15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0" fillId="13" borderId="27" xfId="0" applyFont="1" applyFill="1" applyBorder="1" applyAlignment="1">
      <alignment horizontal="left" vertical="center" wrapText="1"/>
    </xf>
    <xf numFmtId="0" fontId="20" fillId="13" borderId="28" xfId="0" applyFont="1" applyFill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top" wrapText="1"/>
    </xf>
    <xf numFmtId="0" fontId="24" fillId="0" borderId="31" xfId="0" applyFont="1" applyBorder="1" applyAlignment="1">
      <alignment horizontal="left" vertical="top" wrapText="1"/>
    </xf>
    <xf numFmtId="44" fontId="17" fillId="8" borderId="35" xfId="16" applyNumberFormat="1" applyFont="1" applyFill="1" applyBorder="1" applyAlignment="1">
      <alignment horizontal="center" vertical="center" wrapText="1"/>
    </xf>
    <xf numFmtId="44" fontId="17" fillId="8" borderId="33" xfId="16" applyNumberFormat="1" applyFont="1" applyFill="1" applyBorder="1" applyAlignment="1">
      <alignment horizontal="center" vertical="center" wrapText="1"/>
    </xf>
    <xf numFmtId="0" fontId="19" fillId="8" borderId="9" xfId="12" applyFont="1" applyFill="1" applyBorder="1" applyAlignment="1">
      <alignment vertical="center" wrapText="1"/>
    </xf>
    <xf numFmtId="0" fontId="13" fillId="0" borderId="0" xfId="14" applyFont="1" applyAlignment="1">
      <alignment horizontal="center" vertical="center" wrapText="1"/>
    </xf>
    <xf numFmtId="0" fontId="13" fillId="0" borderId="0" xfId="14" applyFont="1" applyBorder="1" applyAlignment="1">
      <alignment horizontal="center" vertical="center" wrapText="1"/>
    </xf>
    <xf numFmtId="0" fontId="14" fillId="0" borderId="0" xfId="14" applyFont="1" applyAlignment="1">
      <alignment horizontal="center" vertical="center" wrapText="1"/>
    </xf>
    <xf numFmtId="0" fontId="14" fillId="0" borderId="0" xfId="14" applyFont="1" applyBorder="1" applyAlignment="1">
      <alignment horizontal="center" vertical="center" wrapText="1"/>
    </xf>
  </cellXfs>
  <cellStyles count="18"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Explanatory Text" xfId="14" builtinId="53" customBuiltin="1"/>
    <cellStyle name="Heading 1" xfId="1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7" builtinId="8"/>
    <cellStyle name="Normal" xfId="0" builtinId="0" customBuiltin="1"/>
    <cellStyle name="Normal 2" xfId="15" xr:uid="{4C9D6F45-1E84-4015-9B92-C58CD60D3C66}"/>
    <cellStyle name="Normal 3" xfId="16" xr:uid="{6E91FE87-024C-459E-82EF-9D7C816E8195}"/>
    <cellStyle name="Percent" xfId="6" builtinId="5" customBuiltin="1"/>
    <cellStyle name="Title" xfId="7" builtinId="15" customBuiltin="1"/>
    <cellStyle name="Total" xfId="11" builtinId="25" customBuiltin="1"/>
    <cellStyle name="Total Left Border" xfId="12" xr:uid="{00000000-0005-0000-0000-00000D000000}"/>
    <cellStyle name="Total Right Border" xfId="13" xr:uid="{00000000-0005-0000-0000-00000E000000}"/>
  </cellStyles>
  <dxfs count="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>
        <top style="double">
          <color theme="6"/>
        </top>
      </border>
    </dxf>
  </dxfs>
  <tableStyles count="1" defaultTableStyle="Bathroom remodel cost calculator" defaultPivotStyle="PivotStyleLight16">
    <tableStyle name="Bathroom remodel cost calculator" pivot="0" count="5" xr9:uid="{00000000-0011-0000-FFFF-FFFF00000000}">
      <tableStyleElement type="totalRow" dxfId="106"/>
      <tableStyleElement type="firstColumn" dxfId="105"/>
      <tableStyleElement type="lastColumn" dxfId="104"/>
      <tableStyleElement type="firstRowStripe" dxfId="103"/>
      <tableStyleElement type="secondRowStripe" dxfId="102"/>
    </tableStyle>
  </tableStyles>
  <colors>
    <mruColors>
      <color rgb="FF234F76"/>
      <color rgb="FFAECED6"/>
      <color rgb="FFDFECEF"/>
      <color rgb="FF9BC7CE"/>
      <color rgb="FFA1C6CF"/>
      <color rgb="FFB2C5E0"/>
      <color rgb="FFC9D6E9"/>
      <color rgb="FF468490"/>
      <color rgb="FFB4C6E0"/>
      <color rgb="FFD6DC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2207622</xdr:colOff>
      <xdr:row>1</xdr:row>
      <xdr:rowOff>111033</xdr:rowOff>
    </xdr:from>
    <xdr:to>
      <xdr:col>4</xdr:col>
      <xdr:colOff>161108</xdr:colOff>
      <xdr:row>1</xdr:row>
      <xdr:rowOff>1073059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91822-53F9-45DC-B785-15C3E5CDCE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4679" y="611776"/>
          <a:ext cx="1099458" cy="962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5717</xdr:colOff>
      <xdr:row>0</xdr:row>
      <xdr:rowOff>82781</xdr:rowOff>
    </xdr:from>
    <xdr:to>
      <xdr:col>1</xdr:col>
      <xdr:colOff>308610</xdr:colOff>
      <xdr:row>2</xdr:row>
      <xdr:rowOff>156211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7" y="82781"/>
          <a:ext cx="641983" cy="568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808E60D-1FA9-480C-A84A-C84F45DC11F6}" name="Table14" displayName="Table14" ref="B20:G23" headerRowCount="0" totalsRowShown="0" headerRowDxfId="101" dataDxfId="99" headerRowBorderDxfId="100" tableBorderDxfId="98" totalsRowBorderDxfId="97">
  <tableColumns count="6">
    <tableColumn id="1" xr3:uid="{107188D6-2383-4505-B627-91730AFE9DBF}" name="Line Item Number" headerRowDxfId="96" dataDxfId="95"/>
    <tableColumn id="2" xr3:uid="{49261573-630C-44D8-B0FA-DC2D9DF85771}" name="Description" headerRowDxfId="94" dataDxfId="93"/>
    <tableColumn id="3" xr3:uid="{F5492826-447B-40EF-8F70-2F47FA57F608}" name="Quantity" headerRowDxfId="92" dataDxfId="91">
      <calculatedColumnFormula>D18</calculatedColumnFormula>
    </tableColumn>
    <tableColumn id="4" xr3:uid="{6BC5E421-16C6-4104-9EA3-C840197A55DD}" name="UOM" headerRowDxfId="90" dataDxfId="89">
      <calculatedColumnFormula>E19</calculatedColumnFormula>
    </tableColumn>
    <tableColumn id="5" xr3:uid="{B7E63110-CCB4-4699-BC22-008DEE6F9D01}" name="Unit Price" headerRowDxfId="88" dataDxfId="87"/>
    <tableColumn id="6" xr3:uid="{7AABDB3D-8A3C-48E5-B5EE-A1900E3A2A65}" name="Total" headerRowDxfId="86" dataDxfId="8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AD01C2A-094D-4087-BD35-D5857FEDE756}" name="Table15" displayName="Table15" ref="B26:G29" headerRowCount="0" totalsRowShown="0" headerRowDxfId="84" dataDxfId="82" headerRowBorderDxfId="83" tableBorderDxfId="81" totalsRowBorderDxfId="80">
  <tableColumns count="6">
    <tableColumn id="1" xr3:uid="{D7092E49-82F0-4A92-97E6-790A4858085F}" name="Line Item Number" headerRowDxfId="79" dataDxfId="78"/>
    <tableColumn id="2" xr3:uid="{405D561F-13AD-4C9A-A8F3-50E4A8B67DED}" name="Description" headerRowDxfId="77" dataDxfId="76">
      <calculatedColumnFormula>C20</calculatedColumnFormula>
    </tableColumn>
    <tableColumn id="3" xr3:uid="{C7CDE1D3-038E-4DCA-B99A-AE29D1F9E73D}" name="Quantity" headerRowDxfId="75" dataDxfId="74">
      <calculatedColumnFormula>D25</calculatedColumnFormula>
    </tableColumn>
    <tableColumn id="4" xr3:uid="{4CAAC44D-2EC4-402B-A74F-11B1DDFA34FB}" name="UOM" headerRowDxfId="73" dataDxfId="72">
      <calculatedColumnFormula>E25</calculatedColumnFormula>
    </tableColumn>
    <tableColumn id="5" xr3:uid="{168E3505-2F7B-406B-A5CD-90BB517CC54A}" name="Unit Price" headerRowDxfId="71" dataDxfId="70"/>
    <tableColumn id="6" xr3:uid="{5480EFB9-929B-497E-A2C8-041E472EBD53}" name="Total" headerRowDxfId="69" dataDxfId="68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50AC326-5CC5-40BE-A478-746522B6C98E}" name="Table16" displayName="Table16" ref="B32:G35" headerRowCount="0" totalsRowShown="0" headerRowDxfId="67" dataDxfId="65" headerRowBorderDxfId="66" tableBorderDxfId="64" totalsRowBorderDxfId="63">
  <tableColumns count="6">
    <tableColumn id="1" xr3:uid="{AE0667A6-4468-4DF5-A1E4-809A9B7CF15D}" name="Line Item Number" headerRowDxfId="62" dataDxfId="61"/>
    <tableColumn id="2" xr3:uid="{5FB25E19-6A53-44DF-85E2-30730D94E800}" name="Description" headerRowDxfId="60" dataDxfId="59">
      <calculatedColumnFormula>C20</calculatedColumnFormula>
    </tableColumn>
    <tableColumn id="3" xr3:uid="{3B8D5641-43BB-47BC-AF7D-9F05ED37C57E}" name="Quantity" headerRowDxfId="58" dataDxfId="57">
      <calculatedColumnFormula>D30</calculatedColumnFormula>
    </tableColumn>
    <tableColumn id="4" xr3:uid="{8CC6AE4E-491D-45D5-ABC6-677704D4CB85}" name="UOM" headerRowDxfId="56" dataDxfId="55">
      <calculatedColumnFormula>E31</calculatedColumnFormula>
    </tableColumn>
    <tableColumn id="5" xr3:uid="{FD8E097D-9FB4-4DFD-9E62-897D578D1F8D}" name="Unit Price" headerRowDxfId="54" dataDxfId="53"/>
    <tableColumn id="6" xr3:uid="{6EF3DC66-6C87-4F2A-8A0C-6B709D687655}" name="Total" headerRowDxfId="52" dataDxfId="51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BA5345B-BCB0-414F-8EFF-371C734F5808}" name="Table17" displayName="Table17" ref="B44:G47" headerRowCount="0" totalsRowShown="0" headerRowDxfId="50" dataDxfId="48" headerRowBorderDxfId="49" tableBorderDxfId="47" totalsRowBorderDxfId="46">
  <tableColumns count="6">
    <tableColumn id="1" xr3:uid="{E7F24D11-9AD5-4FAF-B7C7-2093D4022B33}" name="Line Item Number" headerRowDxfId="45" dataDxfId="44"/>
    <tableColumn id="2" xr3:uid="{5FF8A2C7-F15A-4C77-A462-42A67BA9EEA5}" name="Description" headerRowDxfId="43" dataDxfId="42">
      <calculatedColumnFormula>C20</calculatedColumnFormula>
    </tableColumn>
    <tableColumn id="3" xr3:uid="{E931632D-103E-4F02-9DD0-9525A816394F}" name="Quantity" headerRowDxfId="41" dataDxfId="40">
      <calculatedColumnFormula>D42</calculatedColumnFormula>
    </tableColumn>
    <tableColumn id="4" xr3:uid="{972FCB54-8B6E-495E-A360-0192E374E1D3}" name="UOM" headerRowDxfId="39" dataDxfId="38">
      <calculatedColumnFormula>E43</calculatedColumnFormula>
    </tableColumn>
    <tableColumn id="5" xr3:uid="{D4502031-A31D-43E3-8920-909432698331}" name="Unit Price" headerRowDxfId="37" dataDxfId="36"/>
    <tableColumn id="6" xr3:uid="{21C51F13-8A13-4588-A11E-D9C348E6C0B6}" name="Total" headerRowDxfId="35" dataDxfId="34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61DB4F0-E680-42EC-AC01-B4E32F45BDAD}" name="Table18" displayName="Table18" ref="B38:G41" headerRowCount="0" totalsRowShown="0" headerRowDxfId="33" dataDxfId="31" headerRowBorderDxfId="32" tableBorderDxfId="30" totalsRowBorderDxfId="29">
  <tableColumns count="6">
    <tableColumn id="1" xr3:uid="{0BE5DCA5-D003-4C39-9790-29B4B694F5E9}" name="Line Item Number" headerRowDxfId="28" dataDxfId="27"/>
    <tableColumn id="2" xr3:uid="{6AE29FDC-B8C1-403D-AC0B-FAC2C4BAB40B}" name="Description" headerRowDxfId="26" dataDxfId="25">
      <calculatedColumnFormula>C32</calculatedColumnFormula>
    </tableColumn>
    <tableColumn id="3" xr3:uid="{91E9C4D7-B036-4D5A-998A-C234376E5205}" name="Quantity" headerRowDxfId="24" dataDxfId="23">
      <calculatedColumnFormula>D37</calculatedColumnFormula>
    </tableColumn>
    <tableColumn id="4" xr3:uid="{202DA4DA-1E6D-412C-952C-02095B1D8B54}" name="UOM" headerRowDxfId="22" dataDxfId="21">
      <calculatedColumnFormula>E37</calculatedColumnFormula>
    </tableColumn>
    <tableColumn id="5" xr3:uid="{AA13E21C-729F-42D9-95BD-8F8AF4DDBEAB}" name="Unit Price" headerRowDxfId="20" dataDxfId="19"/>
    <tableColumn id="6" xr3:uid="{B1C2EFC6-C5D5-4FF4-8579-868BEFF97E31}" name="Total" headerRowDxfId="18" dataDxfId="17"/>
  </tableColumns>
  <tableStyleInfo name="TableStyleLight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4B5B654-969F-4490-A763-0A556C2B9C4D}" name="Table19" displayName="Table19" ref="B50:G53" headerRowCount="0" totalsRowShown="0" headerRowDxfId="16" dataDxfId="14" headerRowBorderDxfId="15" tableBorderDxfId="13" totalsRowBorderDxfId="12">
  <tableColumns count="6">
    <tableColumn id="1" xr3:uid="{6A574C4F-4097-42B3-B386-769E91E3A9CE}" name="Line Item Number" headerRowDxfId="11" dataDxfId="10"/>
    <tableColumn id="2" xr3:uid="{592901A7-D4C4-4C18-A1BE-C10A48D1DF32}" name="Description" headerRowDxfId="9" dataDxfId="8">
      <calculatedColumnFormula>C44</calculatedColumnFormula>
    </tableColumn>
    <tableColumn id="3" xr3:uid="{5322DE9C-8E4C-4A30-BCAC-D0452855BC76}" name="Quantity" headerRowDxfId="7" dataDxfId="6">
      <calculatedColumnFormula>D49</calculatedColumnFormula>
    </tableColumn>
    <tableColumn id="4" xr3:uid="{F89D368E-967A-4067-AB6F-32FFA6F48892}" name="UOM" headerRowDxfId="5" dataDxfId="4">
      <calculatedColumnFormula>E49</calculatedColumnFormula>
    </tableColumn>
    <tableColumn id="5" xr3:uid="{5E324B08-5ABA-46D5-AAFD-077BA40EBA03}" name="Unit Price" headerRowDxfId="3" dataDxfId="2"/>
    <tableColumn id="6" xr3:uid="{FEB22E63-1D66-473A-8964-DC81BB934DD1}" name="Total" headerRowDxfId="1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throom remodel cost calculator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resley@ocalafl.gov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CD51-F20F-413C-B385-027AE994E9D3}">
  <sheetPr codeName="Sheet1">
    <pageSetUpPr fitToPage="1"/>
  </sheetPr>
  <dimension ref="A1:J78"/>
  <sheetViews>
    <sheetView tabSelected="1" zoomScaleNormal="100" workbookViewId="0">
      <selection activeCell="A8" sqref="A8:H8"/>
    </sheetView>
  </sheetViews>
  <sheetFormatPr defaultRowHeight="15" x14ac:dyDescent="0.25"/>
  <cols>
    <col min="1" max="1" width="7.7109375" customWidth="1"/>
    <col min="2" max="2" width="6" style="34" customWidth="1"/>
    <col min="3" max="3" width="37.140625" customWidth="1"/>
    <col min="4" max="4" width="8.7109375" customWidth="1"/>
    <col min="5" max="5" width="9.28515625" customWidth="1"/>
    <col min="6" max="6" width="13.7109375" style="59" customWidth="1"/>
    <col min="7" max="7" width="17.85546875" style="59" customWidth="1"/>
    <col min="8" max="8" width="7.7109375" customWidth="1"/>
  </cols>
  <sheetData>
    <row r="1" spans="1:8" ht="39" customHeight="1" thickTop="1" x14ac:dyDescent="0.25">
      <c r="A1" s="132" t="s">
        <v>6</v>
      </c>
      <c r="B1" s="133"/>
      <c r="C1" s="133"/>
      <c r="D1" s="133"/>
      <c r="E1" s="133"/>
      <c r="F1" s="133"/>
      <c r="G1" s="133"/>
      <c r="H1" s="134"/>
    </row>
    <row r="2" spans="1:8" ht="87" customHeight="1" x14ac:dyDescent="0.25">
      <c r="A2" s="142"/>
      <c r="B2" s="143"/>
      <c r="C2" s="143"/>
      <c r="D2" s="143"/>
      <c r="E2" s="143"/>
      <c r="F2" s="143"/>
      <c r="G2" s="143"/>
      <c r="H2" s="144"/>
    </row>
    <row r="3" spans="1:8" ht="20.100000000000001" customHeight="1" x14ac:dyDescent="0.25">
      <c r="A3" s="84"/>
      <c r="B3" s="147" t="s">
        <v>33</v>
      </c>
      <c r="C3" s="147"/>
      <c r="D3" s="147"/>
      <c r="F3" s="73" t="s">
        <v>34</v>
      </c>
      <c r="G3" s="73"/>
      <c r="H3" s="85"/>
    </row>
    <row r="4" spans="1:8" ht="15.95" customHeight="1" x14ac:dyDescent="0.25">
      <c r="A4" s="84"/>
      <c r="B4" s="147" t="s">
        <v>36</v>
      </c>
      <c r="C4" s="147"/>
      <c r="D4" s="147"/>
      <c r="F4" s="73" t="s">
        <v>10</v>
      </c>
      <c r="G4" s="73" t="s">
        <v>31</v>
      </c>
      <c r="H4" s="85"/>
    </row>
    <row r="5" spans="1:8" ht="15.95" customHeight="1" x14ac:dyDescent="0.25">
      <c r="A5" s="84"/>
      <c r="B5" s="147" t="s">
        <v>35</v>
      </c>
      <c r="C5" s="147"/>
      <c r="D5" s="147"/>
      <c r="F5" s="73" t="s">
        <v>11</v>
      </c>
      <c r="G5" s="113" t="s">
        <v>30</v>
      </c>
      <c r="H5" s="85"/>
    </row>
    <row r="6" spans="1:8" ht="15.95" customHeight="1" x14ac:dyDescent="0.25">
      <c r="A6" s="84"/>
      <c r="B6" s="147" t="s">
        <v>32</v>
      </c>
      <c r="C6" s="147"/>
      <c r="D6" s="147"/>
      <c r="F6" s="73" t="s">
        <v>29</v>
      </c>
      <c r="G6" s="74"/>
      <c r="H6" s="85"/>
    </row>
    <row r="7" spans="1:8" ht="30" customHeight="1" thickBot="1" x14ac:dyDescent="0.3">
      <c r="A7" s="84"/>
      <c r="B7" s="148"/>
      <c r="C7" s="148"/>
      <c r="D7" s="148"/>
      <c r="E7" s="148"/>
      <c r="F7" s="148"/>
      <c r="G7" s="148"/>
      <c r="H7" s="85"/>
    </row>
    <row r="8" spans="1:8" ht="51" customHeight="1" thickTop="1" thickBot="1" x14ac:dyDescent="0.3">
      <c r="A8" s="135" t="s">
        <v>37</v>
      </c>
      <c r="B8" s="136"/>
      <c r="C8" s="136"/>
      <c r="D8" s="136"/>
      <c r="E8" s="136"/>
      <c r="F8" s="136"/>
      <c r="G8" s="136"/>
      <c r="H8" s="137"/>
    </row>
    <row r="9" spans="1:8" ht="30" customHeight="1" thickTop="1" thickBot="1" x14ac:dyDescent="0.3">
      <c r="A9" s="84"/>
      <c r="B9" s="75"/>
      <c r="C9" s="5"/>
      <c r="D9" s="5"/>
      <c r="E9" s="5"/>
      <c r="F9" s="49"/>
      <c r="G9" s="76"/>
      <c r="H9" s="86"/>
    </row>
    <row r="10" spans="1:8" ht="40.5" customHeight="1" thickBot="1" x14ac:dyDescent="0.3">
      <c r="A10" s="84"/>
      <c r="B10" s="145" t="s">
        <v>12</v>
      </c>
      <c r="C10" s="146"/>
      <c r="D10" s="138" t="s">
        <v>13</v>
      </c>
      <c r="E10" s="139"/>
      <c r="F10" s="153" t="s">
        <v>7</v>
      </c>
      <c r="G10" s="154"/>
      <c r="H10" s="86"/>
    </row>
    <row r="11" spans="1:8" s="34" customFormat="1" ht="25.9" customHeight="1" x14ac:dyDescent="0.3">
      <c r="A11" s="87"/>
      <c r="B11" s="149" t="str">
        <f>'Line Items'!E2</f>
        <v>Stejack, LLC</v>
      </c>
      <c r="C11" s="150"/>
      <c r="D11" s="140" t="str">
        <f>'Line Items'!E3</f>
        <v>Apopka, FL</v>
      </c>
      <c r="E11" s="141"/>
      <c r="F11" s="122">
        <f>'Line Items'!F11</f>
        <v>33777.600000000006</v>
      </c>
      <c r="G11" s="123"/>
      <c r="H11" s="88"/>
    </row>
    <row r="12" spans="1:8" ht="16.149999999999999" customHeight="1" thickBot="1" x14ac:dyDescent="0.35">
      <c r="A12" s="84"/>
      <c r="B12" s="151"/>
      <c r="C12" s="152"/>
      <c r="D12" s="118"/>
      <c r="E12" s="119"/>
      <c r="F12" s="124"/>
      <c r="G12" s="125"/>
      <c r="H12" s="85"/>
    </row>
    <row r="13" spans="1:8" s="34" customFormat="1" ht="25.9" customHeight="1" x14ac:dyDescent="0.3">
      <c r="A13" s="87"/>
      <c r="B13" s="126" t="s">
        <v>23</v>
      </c>
      <c r="C13" s="127"/>
      <c r="D13" s="130" t="s">
        <v>26</v>
      </c>
      <c r="E13" s="131"/>
      <c r="F13" s="120">
        <v>50800</v>
      </c>
      <c r="G13" s="121"/>
      <c r="H13" s="88"/>
    </row>
    <row r="14" spans="1:8" ht="16.149999999999999" customHeight="1" thickBot="1" x14ac:dyDescent="0.35">
      <c r="A14" s="84"/>
      <c r="B14" s="128"/>
      <c r="C14" s="129"/>
      <c r="D14" s="118"/>
      <c r="E14" s="119"/>
      <c r="F14" s="116"/>
      <c r="G14" s="117"/>
      <c r="H14" s="85"/>
    </row>
    <row r="15" spans="1:8" s="34" customFormat="1" ht="25.9" customHeight="1" x14ac:dyDescent="0.3">
      <c r="A15" s="87"/>
      <c r="B15" s="126" t="str">
        <f>'Line Items'!I2</f>
        <v>D &amp; S Development, LLC</v>
      </c>
      <c r="C15" s="127"/>
      <c r="D15" s="130" t="str">
        <f>'Line Items'!I3</f>
        <v>Ocala, FL</v>
      </c>
      <c r="E15" s="131"/>
      <c r="F15" s="120">
        <f>'Line Items'!J11</f>
        <v>60700</v>
      </c>
      <c r="G15" s="121"/>
      <c r="H15" s="88"/>
    </row>
    <row r="16" spans="1:8" ht="16.149999999999999" customHeight="1" thickBot="1" x14ac:dyDescent="0.35">
      <c r="A16" s="84"/>
      <c r="B16" s="114"/>
      <c r="C16" s="115"/>
      <c r="D16" s="118"/>
      <c r="E16" s="119"/>
      <c r="F16" s="116"/>
      <c r="G16" s="117"/>
      <c r="H16" s="85"/>
    </row>
    <row r="17" spans="1:10" ht="30" customHeight="1" thickBot="1" x14ac:dyDescent="0.3">
      <c r="A17" s="84"/>
      <c r="B17" s="77"/>
      <c r="C17" s="78"/>
      <c r="D17" s="79"/>
      <c r="E17" s="79"/>
      <c r="F17" s="102"/>
      <c r="G17" s="102"/>
      <c r="H17" s="85"/>
    </row>
    <row r="18" spans="1:10" ht="30" customHeight="1" thickTop="1" thickBot="1" x14ac:dyDescent="0.3">
      <c r="A18" s="97"/>
      <c r="B18" s="98"/>
      <c r="C18" s="99"/>
      <c r="D18" s="99"/>
      <c r="E18" s="99"/>
      <c r="F18" s="100"/>
      <c r="G18" s="100"/>
      <c r="H18" s="101"/>
    </row>
    <row r="19" spans="1:10" ht="18" customHeight="1" x14ac:dyDescent="0.25">
      <c r="A19" s="84"/>
      <c r="B19" s="15" t="s">
        <v>9</v>
      </c>
      <c r="C19" s="16" t="s">
        <v>2</v>
      </c>
      <c r="D19" s="17" t="s">
        <v>14</v>
      </c>
      <c r="E19" s="16" t="s">
        <v>1</v>
      </c>
      <c r="F19" s="50" t="s">
        <v>3</v>
      </c>
      <c r="G19" s="51" t="s">
        <v>5</v>
      </c>
      <c r="H19" s="85"/>
    </row>
    <row r="20" spans="1:10" s="13" customFormat="1" ht="20.100000000000001" customHeight="1" x14ac:dyDescent="0.25">
      <c r="A20" s="89"/>
      <c r="B20" s="22">
        <f>'Line Items'!A5</f>
        <v>1</v>
      </c>
      <c r="C20" s="23" t="str">
        <f>'Line Items'!B5</f>
        <v>Windows</v>
      </c>
      <c r="D20" s="24">
        <f>'Line Items'!D5</f>
        <v>1</v>
      </c>
      <c r="E20" s="25" t="str">
        <f>'Line Items'!C5</f>
        <v>LS</v>
      </c>
      <c r="F20" s="72"/>
      <c r="G20" s="52"/>
      <c r="H20" s="90"/>
    </row>
    <row r="21" spans="1:10" ht="15.2" customHeight="1" x14ac:dyDescent="0.25">
      <c r="A21" s="84"/>
      <c r="B21" s="35"/>
      <c r="C21" s="26" t="str">
        <f>'Line Items'!E2</f>
        <v>Stejack, LLC</v>
      </c>
      <c r="D21" s="27">
        <f>D20</f>
        <v>1</v>
      </c>
      <c r="E21" s="28" t="str">
        <f>E20</f>
        <v>LS</v>
      </c>
      <c r="F21" s="47">
        <f>'Line Items'!E5</f>
        <v>7297.2</v>
      </c>
      <c r="G21" s="48">
        <f>'Line Items'!F5</f>
        <v>7297.2</v>
      </c>
      <c r="H21" s="85"/>
      <c r="I21" s="6"/>
      <c r="J21" s="6"/>
    </row>
    <row r="22" spans="1:10" ht="15.2" customHeight="1" x14ac:dyDescent="0.25">
      <c r="A22" s="84"/>
      <c r="B22" s="35"/>
      <c r="C22" s="26" t="str">
        <f>'Line Items'!G2</f>
        <v>Florida Home Contractors, Inc</v>
      </c>
      <c r="D22" s="29">
        <f>D20</f>
        <v>1</v>
      </c>
      <c r="E22" s="28" t="str">
        <f t="shared" ref="E22:E23" si="0">E21</f>
        <v>LS</v>
      </c>
      <c r="F22" s="47">
        <f>'Line Items'!G5</f>
        <v>15000</v>
      </c>
      <c r="G22" s="48">
        <f>'Line Items'!H5</f>
        <v>15000</v>
      </c>
      <c r="H22" s="85"/>
      <c r="I22" s="6"/>
      <c r="J22" s="6"/>
    </row>
    <row r="23" spans="1:10" ht="15.2" customHeight="1" x14ac:dyDescent="0.25">
      <c r="A23" s="84"/>
      <c r="B23" s="35"/>
      <c r="C23" s="26" t="str">
        <f>'Line Items'!I2</f>
        <v>D &amp; S Development, LLC</v>
      </c>
      <c r="D23" s="29">
        <f t="shared" ref="D23" si="1">D21</f>
        <v>1</v>
      </c>
      <c r="E23" s="28" t="str">
        <f t="shared" si="0"/>
        <v>LS</v>
      </c>
      <c r="F23" s="47">
        <f>'Line Items'!I5</f>
        <v>11000</v>
      </c>
      <c r="G23" s="48">
        <f>'Line Items'!J5</f>
        <v>11000</v>
      </c>
      <c r="H23" s="85"/>
      <c r="I23" s="6"/>
      <c r="J23" s="6"/>
    </row>
    <row r="24" spans="1:10" ht="15.75" thickBot="1" x14ac:dyDescent="0.3">
      <c r="A24" s="84"/>
      <c r="B24" s="32"/>
      <c r="C24" s="30"/>
      <c r="D24" s="31"/>
      <c r="E24" s="32"/>
      <c r="F24" s="53"/>
      <c r="G24" s="53"/>
      <c r="H24" s="85"/>
    </row>
    <row r="25" spans="1:10" ht="18" customHeight="1" x14ac:dyDescent="0.25">
      <c r="A25" s="84"/>
      <c r="B25" s="15" t="s">
        <v>9</v>
      </c>
      <c r="C25" s="16" t="s">
        <v>2</v>
      </c>
      <c r="D25" s="17" t="s">
        <v>14</v>
      </c>
      <c r="E25" s="16" t="s">
        <v>1</v>
      </c>
      <c r="F25" s="50" t="s">
        <v>3</v>
      </c>
      <c r="G25" s="51" t="s">
        <v>5</v>
      </c>
      <c r="H25" s="85"/>
    </row>
    <row r="26" spans="1:10" s="13" customFormat="1" ht="20.100000000000001" customHeight="1" x14ac:dyDescent="0.25">
      <c r="A26" s="89"/>
      <c r="B26" s="22">
        <f>'Line Items'!A6</f>
        <v>2</v>
      </c>
      <c r="C26" s="23" t="str">
        <f>'Line Items'!B6</f>
        <v>Plumbing</v>
      </c>
      <c r="D26" s="24">
        <f>'Line Items'!D6</f>
        <v>1</v>
      </c>
      <c r="E26" s="25" t="str">
        <f>'Line Items'!C6</f>
        <v>LS</v>
      </c>
      <c r="F26" s="54"/>
      <c r="G26" s="55"/>
      <c r="H26" s="90"/>
    </row>
    <row r="27" spans="1:10" ht="15.2" customHeight="1" x14ac:dyDescent="0.25">
      <c r="A27" s="84"/>
      <c r="B27" s="35"/>
      <c r="C27" s="26" t="str">
        <f>C21</f>
        <v>Stejack, LLC</v>
      </c>
      <c r="D27" s="33">
        <f>D26</f>
        <v>1</v>
      </c>
      <c r="E27" s="28" t="str">
        <f>E26</f>
        <v>LS</v>
      </c>
      <c r="F27" s="47">
        <f>'Line Items'!E6</f>
        <v>4320</v>
      </c>
      <c r="G27" s="48">
        <f>'Line Items'!F6</f>
        <v>4320</v>
      </c>
      <c r="H27" s="85"/>
    </row>
    <row r="28" spans="1:10" ht="15.2" customHeight="1" x14ac:dyDescent="0.25">
      <c r="A28" s="84"/>
      <c r="B28" s="35"/>
      <c r="C28" s="26" t="str">
        <f>C22</f>
        <v>Florida Home Contractors, Inc</v>
      </c>
      <c r="D28" s="33">
        <f t="shared" ref="D28:D29" si="2">D27</f>
        <v>1</v>
      </c>
      <c r="E28" s="28" t="str">
        <f t="shared" ref="E28:E29" si="3">E27</f>
        <v>LS</v>
      </c>
      <c r="F28" s="47">
        <f>'Line Items'!G6</f>
        <v>8000</v>
      </c>
      <c r="G28" s="48">
        <f>'Line Items'!H6</f>
        <v>8000</v>
      </c>
      <c r="H28" s="85"/>
    </row>
    <row r="29" spans="1:10" ht="15.2" customHeight="1" x14ac:dyDescent="0.25">
      <c r="A29" s="84"/>
      <c r="B29" s="35"/>
      <c r="C29" s="26" t="str">
        <f>C23</f>
        <v>D &amp; S Development, LLC</v>
      </c>
      <c r="D29" s="33">
        <f t="shared" si="2"/>
        <v>1</v>
      </c>
      <c r="E29" s="28" t="str">
        <f t="shared" si="3"/>
        <v>LS</v>
      </c>
      <c r="F29" s="47">
        <f>'Line Items'!I6</f>
        <v>10000</v>
      </c>
      <c r="G29" s="48">
        <f>'Line Items'!J6</f>
        <v>10000</v>
      </c>
      <c r="H29" s="85"/>
    </row>
    <row r="30" spans="1:10" ht="15.2" customHeight="1" thickBot="1" x14ac:dyDescent="0.3">
      <c r="A30" s="84"/>
      <c r="B30" s="80"/>
      <c r="C30" s="80"/>
      <c r="D30" s="80"/>
      <c r="E30" s="80"/>
      <c r="F30" s="81"/>
      <c r="G30" s="81"/>
      <c r="H30" s="85"/>
    </row>
    <row r="31" spans="1:10" ht="15.2" customHeight="1" x14ac:dyDescent="0.25">
      <c r="A31" s="84"/>
      <c r="B31" s="15" t="s">
        <v>9</v>
      </c>
      <c r="C31" s="16" t="s">
        <v>2</v>
      </c>
      <c r="D31" s="17" t="s">
        <v>14</v>
      </c>
      <c r="E31" s="16" t="s">
        <v>1</v>
      </c>
      <c r="F31" s="50" t="s">
        <v>3</v>
      </c>
      <c r="G31" s="51" t="s">
        <v>5</v>
      </c>
      <c r="H31" s="85"/>
    </row>
    <row r="32" spans="1:10" ht="15.2" customHeight="1" x14ac:dyDescent="0.25">
      <c r="A32" s="84"/>
      <c r="B32" s="18">
        <f>'Line Items'!A7</f>
        <v>3</v>
      </c>
      <c r="C32" s="19" t="str">
        <f>'Line Items'!B7</f>
        <v>Interior Repairs</v>
      </c>
      <c r="D32" s="20">
        <f>'Line Items'!D7</f>
        <v>1</v>
      </c>
      <c r="E32" s="21" t="str">
        <f>'Line Items'!C7</f>
        <v>LS</v>
      </c>
      <c r="F32" s="56"/>
      <c r="G32" s="57"/>
      <c r="H32" s="85"/>
    </row>
    <row r="33" spans="1:8" ht="15.2" customHeight="1" x14ac:dyDescent="0.25">
      <c r="A33" s="84"/>
      <c r="B33" s="35"/>
      <c r="C33" s="26" t="str">
        <f>C21</f>
        <v>Stejack, LLC</v>
      </c>
      <c r="D33" s="27">
        <f>D32</f>
        <v>1</v>
      </c>
      <c r="E33" s="28" t="str">
        <f>E32</f>
        <v>LS</v>
      </c>
      <c r="F33" s="47">
        <f>'Line Items'!E7</f>
        <v>1920</v>
      </c>
      <c r="G33" s="48">
        <f>'Line Items'!F7</f>
        <v>1920</v>
      </c>
      <c r="H33" s="85"/>
    </row>
    <row r="34" spans="1:8" ht="15.2" customHeight="1" x14ac:dyDescent="0.25">
      <c r="A34" s="84"/>
      <c r="B34" s="35"/>
      <c r="C34" s="26" t="str">
        <f>C22</f>
        <v>Florida Home Contractors, Inc</v>
      </c>
      <c r="D34" s="29">
        <f>D32</f>
        <v>1</v>
      </c>
      <c r="E34" s="28" t="str">
        <f t="shared" ref="E34:E35" si="4">E33</f>
        <v>LS</v>
      </c>
      <c r="F34" s="47">
        <f>'Line Items'!G7</f>
        <v>6000</v>
      </c>
      <c r="G34" s="48">
        <f>'Line Items'!H7</f>
        <v>6000</v>
      </c>
      <c r="H34" s="85"/>
    </row>
    <row r="35" spans="1:8" ht="15.2" customHeight="1" x14ac:dyDescent="0.25">
      <c r="A35" s="84"/>
      <c r="B35" s="35"/>
      <c r="C35" s="26" t="str">
        <f>C23</f>
        <v>D &amp; S Development, LLC</v>
      </c>
      <c r="D35" s="29">
        <f t="shared" ref="D35" si="5">D33</f>
        <v>1</v>
      </c>
      <c r="E35" s="28" t="str">
        <f t="shared" si="4"/>
        <v>LS</v>
      </c>
      <c r="F35" s="47">
        <f>'Line Items'!I7</f>
        <v>15900</v>
      </c>
      <c r="G35" s="48">
        <f>'Line Items'!J7</f>
        <v>15900</v>
      </c>
      <c r="H35" s="85"/>
    </row>
    <row r="36" spans="1:8" ht="15.2" customHeight="1" thickBot="1" x14ac:dyDescent="0.3">
      <c r="A36" s="84"/>
      <c r="B36" s="32"/>
      <c r="C36" s="30"/>
      <c r="D36" s="31"/>
      <c r="E36" s="32"/>
      <c r="F36" s="53"/>
      <c r="G36" s="53"/>
      <c r="H36" s="85"/>
    </row>
    <row r="37" spans="1:8" x14ac:dyDescent="0.25">
      <c r="A37" s="84"/>
      <c r="B37" s="15" t="s">
        <v>9</v>
      </c>
      <c r="C37" s="16" t="s">
        <v>2</v>
      </c>
      <c r="D37" s="17" t="s">
        <v>14</v>
      </c>
      <c r="E37" s="16" t="s">
        <v>1</v>
      </c>
      <c r="F37" s="50" t="s">
        <v>3</v>
      </c>
      <c r="G37" s="51" t="s">
        <v>5</v>
      </c>
      <c r="H37" s="85"/>
    </row>
    <row r="38" spans="1:8" ht="18" customHeight="1" x14ac:dyDescent="0.25">
      <c r="A38" s="84"/>
      <c r="B38" s="9">
        <f>'Line Items'!A8</f>
        <v>4</v>
      </c>
      <c r="C38" s="10" t="str">
        <f>'Line Items'!B8</f>
        <v>HVAC</v>
      </c>
      <c r="D38" s="11">
        <f>'Line Items'!D8</f>
        <v>1</v>
      </c>
      <c r="E38" s="12" t="str">
        <f>'Line Items'!C8</f>
        <v>LS</v>
      </c>
      <c r="F38" s="58"/>
      <c r="G38" s="55"/>
      <c r="H38" s="85"/>
    </row>
    <row r="39" spans="1:8" s="14" customFormat="1" ht="20.100000000000001" customHeight="1" x14ac:dyDescent="0.25">
      <c r="A39" s="91"/>
      <c r="B39" s="35"/>
      <c r="C39" s="26" t="str">
        <f>C33</f>
        <v>Stejack, LLC</v>
      </c>
      <c r="D39" s="33">
        <f>D38</f>
        <v>1</v>
      </c>
      <c r="E39" s="28" t="str">
        <f>E38</f>
        <v>LS</v>
      </c>
      <c r="F39" s="47">
        <f>'Line Items'!E8</f>
        <v>18704.400000000001</v>
      </c>
      <c r="G39" s="48">
        <f>'Line Items'!F8</f>
        <v>18704.400000000001</v>
      </c>
      <c r="H39" s="92"/>
    </row>
    <row r="40" spans="1:8" ht="15.2" customHeight="1" x14ac:dyDescent="0.25">
      <c r="A40" s="84"/>
      <c r="B40" s="35"/>
      <c r="C40" s="26" t="str">
        <f>C34</f>
        <v>Florida Home Contractors, Inc</v>
      </c>
      <c r="D40" s="33">
        <f t="shared" ref="D40:D41" si="6">D39</f>
        <v>1</v>
      </c>
      <c r="E40" s="28" t="str">
        <f t="shared" ref="E40:E41" si="7">E39</f>
        <v>LS</v>
      </c>
      <c r="F40" s="47">
        <f>'Line Items'!G8</f>
        <v>16000</v>
      </c>
      <c r="G40" s="48">
        <f>'Line Items'!H8</f>
        <v>16000</v>
      </c>
      <c r="H40" s="85"/>
    </row>
    <row r="41" spans="1:8" ht="15.2" customHeight="1" x14ac:dyDescent="0.25">
      <c r="A41" s="84"/>
      <c r="B41" s="35"/>
      <c r="C41" s="26" t="str">
        <f>C35</f>
        <v>D &amp; S Development, LLC</v>
      </c>
      <c r="D41" s="33">
        <f t="shared" si="6"/>
        <v>1</v>
      </c>
      <c r="E41" s="28" t="str">
        <f t="shared" si="7"/>
        <v>LS</v>
      </c>
      <c r="F41" s="47">
        <f>'Line Items'!I8</f>
        <v>20000</v>
      </c>
      <c r="G41" s="48">
        <f>'Line Items'!J8</f>
        <v>20000</v>
      </c>
      <c r="H41" s="85"/>
    </row>
    <row r="42" spans="1:8" ht="15.2" customHeight="1" thickBot="1" x14ac:dyDescent="0.3">
      <c r="A42" s="84"/>
      <c r="B42" s="82"/>
      <c r="C42" s="82"/>
      <c r="D42" s="82"/>
      <c r="E42" s="82"/>
      <c r="F42" s="83"/>
      <c r="G42" s="83"/>
      <c r="H42" s="85"/>
    </row>
    <row r="43" spans="1:8" ht="15.2" customHeight="1" x14ac:dyDescent="0.25">
      <c r="A43" s="84"/>
      <c r="B43" s="15" t="s">
        <v>9</v>
      </c>
      <c r="C43" s="16" t="s">
        <v>2</v>
      </c>
      <c r="D43" s="17" t="s">
        <v>14</v>
      </c>
      <c r="E43" s="16" t="s">
        <v>1</v>
      </c>
      <c r="F43" s="50" t="s">
        <v>3</v>
      </c>
      <c r="G43" s="51" t="s">
        <v>5</v>
      </c>
      <c r="H43" s="85"/>
    </row>
    <row r="44" spans="1:8" ht="15.2" customHeight="1" x14ac:dyDescent="0.25">
      <c r="A44" s="84"/>
      <c r="B44" s="22">
        <f>'Line Items'!A9</f>
        <v>5</v>
      </c>
      <c r="C44" s="23" t="str">
        <f>'Line Items'!B9</f>
        <v>Exterior Doors</v>
      </c>
      <c r="D44" s="24">
        <f>'Line Items'!D9</f>
        <v>1</v>
      </c>
      <c r="E44" s="25" t="str">
        <f>'Line Items'!C9</f>
        <v>LS</v>
      </c>
      <c r="F44" s="72"/>
      <c r="G44" s="52"/>
      <c r="H44" s="85"/>
    </row>
    <row r="45" spans="1:8" ht="15.2" customHeight="1" x14ac:dyDescent="0.25">
      <c r="A45" s="84"/>
      <c r="B45" s="35"/>
      <c r="C45" s="26" t="str">
        <f>C21</f>
        <v>Stejack, LLC</v>
      </c>
      <c r="D45" s="29">
        <f>D44</f>
        <v>1</v>
      </c>
      <c r="E45" s="28" t="str">
        <f>E44</f>
        <v>LS</v>
      </c>
      <c r="F45" s="47">
        <f>'Line Items'!E9</f>
        <v>1236</v>
      </c>
      <c r="G45" s="48">
        <f>'Line Items'!F9</f>
        <v>1236</v>
      </c>
      <c r="H45" s="85"/>
    </row>
    <row r="46" spans="1:8" ht="15.2" customHeight="1" x14ac:dyDescent="0.25">
      <c r="A46" s="84"/>
      <c r="B46" s="35"/>
      <c r="C46" s="26" t="str">
        <f>C22</f>
        <v>Florida Home Contractors, Inc</v>
      </c>
      <c r="D46" s="29">
        <f>D44</f>
        <v>1</v>
      </c>
      <c r="E46" s="28" t="str">
        <f t="shared" ref="E46:E47" si="8">E45</f>
        <v>LS</v>
      </c>
      <c r="F46" s="47">
        <f>'Line Items'!G9</f>
        <v>5500</v>
      </c>
      <c r="G46" s="48">
        <f>'Line Items'!H9</f>
        <v>5500</v>
      </c>
      <c r="H46" s="85"/>
    </row>
    <row r="47" spans="1:8" ht="15.2" customHeight="1" x14ac:dyDescent="0.25">
      <c r="A47" s="84"/>
      <c r="B47" s="35"/>
      <c r="C47" s="26" t="str">
        <f>C23</f>
        <v>D &amp; S Development, LLC</v>
      </c>
      <c r="D47" s="29">
        <f t="shared" ref="D47" si="9">D45</f>
        <v>1</v>
      </c>
      <c r="E47" s="28" t="str">
        <f t="shared" si="8"/>
        <v>LS</v>
      </c>
      <c r="F47" s="47">
        <f>'Line Items'!I9</f>
        <v>3500</v>
      </c>
      <c r="G47" s="48">
        <f>'Line Items'!J9</f>
        <v>3500</v>
      </c>
      <c r="H47" s="85"/>
    </row>
    <row r="48" spans="1:8" ht="15.2" customHeight="1" thickBot="1" x14ac:dyDescent="0.3">
      <c r="A48" s="84"/>
      <c r="B48" s="32"/>
      <c r="C48" s="30"/>
      <c r="D48" s="31"/>
      <c r="E48" s="32"/>
      <c r="F48" s="53"/>
      <c r="G48" s="53"/>
      <c r="H48" s="85"/>
    </row>
    <row r="49" spans="1:8" ht="15.2" customHeight="1" x14ac:dyDescent="0.25">
      <c r="A49" s="84"/>
      <c r="B49" s="15" t="s">
        <v>9</v>
      </c>
      <c r="C49" s="16" t="s">
        <v>2</v>
      </c>
      <c r="D49" s="17" t="s">
        <v>14</v>
      </c>
      <c r="E49" s="16" t="s">
        <v>1</v>
      </c>
      <c r="F49" s="50" t="s">
        <v>3</v>
      </c>
      <c r="G49" s="51" t="s">
        <v>5</v>
      </c>
      <c r="H49" s="85"/>
    </row>
    <row r="50" spans="1:8" x14ac:dyDescent="0.25">
      <c r="A50" s="84"/>
      <c r="B50" s="22">
        <f>'Line Items'!A10</f>
        <v>6</v>
      </c>
      <c r="C50" s="23" t="str">
        <f>'Line Items'!B10</f>
        <v>Permit</v>
      </c>
      <c r="D50" s="24">
        <f>'Line Items'!D10</f>
        <v>1</v>
      </c>
      <c r="E50" s="25">
        <f>'Line Items'!C10</f>
        <v>0</v>
      </c>
      <c r="F50" s="54"/>
      <c r="G50" s="55"/>
      <c r="H50" s="85"/>
    </row>
    <row r="51" spans="1:8" ht="18" customHeight="1" x14ac:dyDescent="0.25">
      <c r="A51" s="84"/>
      <c r="B51" s="35"/>
      <c r="C51" s="26" t="str">
        <f>C45</f>
        <v>Stejack, LLC</v>
      </c>
      <c r="D51" s="33">
        <f>D50</f>
        <v>1</v>
      </c>
      <c r="E51" s="28">
        <f>E50</f>
        <v>0</v>
      </c>
      <c r="F51" s="47">
        <f>'Line Items'!E10</f>
        <v>300</v>
      </c>
      <c r="G51" s="48">
        <f>'Line Items'!F10</f>
        <v>300</v>
      </c>
      <c r="H51" s="85"/>
    </row>
    <row r="52" spans="1:8" s="14" customFormat="1" ht="20.100000000000001" customHeight="1" x14ac:dyDescent="0.25">
      <c r="A52" s="91"/>
      <c r="B52" s="35"/>
      <c r="C52" s="26" t="str">
        <f>C46</f>
        <v>Florida Home Contractors, Inc</v>
      </c>
      <c r="D52" s="33">
        <f t="shared" ref="D52:D53" si="10">D51</f>
        <v>1</v>
      </c>
      <c r="E52" s="28">
        <f t="shared" ref="E52:E53" si="11">E51</f>
        <v>0</v>
      </c>
      <c r="F52" s="47">
        <f>'Line Items'!G10</f>
        <v>300</v>
      </c>
      <c r="G52" s="48">
        <f>'Line Items'!H10</f>
        <v>300</v>
      </c>
      <c r="H52" s="92"/>
    </row>
    <row r="53" spans="1:8" ht="15.2" customHeight="1" x14ac:dyDescent="0.25">
      <c r="A53" s="84"/>
      <c r="B53" s="35"/>
      <c r="C53" s="26" t="str">
        <f>C47</f>
        <v>D &amp; S Development, LLC</v>
      </c>
      <c r="D53" s="33">
        <f t="shared" si="10"/>
        <v>1</v>
      </c>
      <c r="E53" s="28">
        <f t="shared" si="11"/>
        <v>0</v>
      </c>
      <c r="F53" s="47">
        <f>'Line Items'!I10</f>
        <v>300</v>
      </c>
      <c r="G53" s="48">
        <f>'Line Items'!J10</f>
        <v>300</v>
      </c>
      <c r="H53" s="85"/>
    </row>
    <row r="54" spans="1:8" ht="15.2" customHeight="1" x14ac:dyDescent="0.25">
      <c r="A54" s="84"/>
      <c r="B54" s="80"/>
      <c r="C54" s="80"/>
      <c r="D54" s="80"/>
      <c r="E54" s="80"/>
      <c r="F54" s="81"/>
      <c r="G54" s="81"/>
      <c r="H54" s="85"/>
    </row>
    <row r="55" spans="1:8" ht="15.2" customHeight="1" thickBot="1" x14ac:dyDescent="0.3">
      <c r="A55" s="84"/>
      <c r="B55" s="94"/>
      <c r="C55" s="94"/>
      <c r="D55" s="94"/>
      <c r="E55" s="94"/>
      <c r="F55" s="95"/>
      <c r="G55" s="95"/>
      <c r="H55" s="85"/>
    </row>
    <row r="56" spans="1:8" ht="15.2" customHeight="1" thickTop="1" x14ac:dyDescent="0.25">
      <c r="A56" s="84"/>
      <c r="H56" s="85"/>
    </row>
    <row r="57" spans="1:8" ht="15.2" customHeight="1" x14ac:dyDescent="0.25">
      <c r="A57" s="84"/>
      <c r="H57" s="85"/>
    </row>
    <row r="58" spans="1:8" ht="15.2" customHeight="1" x14ac:dyDescent="0.25">
      <c r="A58" s="84"/>
      <c r="H58" s="85"/>
    </row>
    <row r="59" spans="1:8" ht="15.2" customHeight="1" x14ac:dyDescent="0.25">
      <c r="A59" s="84"/>
      <c r="H59" s="85"/>
    </row>
    <row r="60" spans="1:8" ht="15.2" customHeight="1" x14ac:dyDescent="0.25">
      <c r="A60" s="84"/>
      <c r="H60" s="85"/>
    </row>
    <row r="61" spans="1:8" ht="15.2" customHeight="1" x14ac:dyDescent="0.25">
      <c r="A61" s="84"/>
      <c r="H61" s="85"/>
    </row>
    <row r="62" spans="1:8" ht="15.2" customHeight="1" x14ac:dyDescent="0.25">
      <c r="A62" s="84"/>
      <c r="H62" s="85"/>
    </row>
    <row r="63" spans="1:8" x14ac:dyDescent="0.25">
      <c r="A63" s="84"/>
      <c r="H63" s="85"/>
    </row>
    <row r="64" spans="1:8" ht="18" customHeight="1" x14ac:dyDescent="0.25">
      <c r="A64" s="84"/>
      <c r="H64" s="85"/>
    </row>
    <row r="65" spans="1:8" s="14" customFormat="1" ht="20.100000000000001" customHeight="1" x14ac:dyDescent="0.25">
      <c r="A65" s="91"/>
      <c r="B65" s="34"/>
      <c r="C65"/>
      <c r="D65"/>
      <c r="E65"/>
      <c r="F65" s="59"/>
      <c r="G65" s="59"/>
      <c r="H65" s="92"/>
    </row>
    <row r="66" spans="1:8" ht="15.2" customHeight="1" x14ac:dyDescent="0.25">
      <c r="A66" s="84"/>
      <c r="H66" s="85"/>
    </row>
    <row r="67" spans="1:8" ht="15.2" customHeight="1" x14ac:dyDescent="0.25">
      <c r="A67" s="84"/>
      <c r="H67" s="85"/>
    </row>
    <row r="68" spans="1:8" ht="15.2" customHeight="1" x14ac:dyDescent="0.25">
      <c r="A68" s="84"/>
      <c r="H68" s="85"/>
    </row>
    <row r="69" spans="1:8" ht="15.2" customHeight="1" x14ac:dyDescent="0.25">
      <c r="A69" s="84"/>
      <c r="H69" s="85"/>
    </row>
    <row r="70" spans="1:8" ht="15.2" customHeight="1" x14ac:dyDescent="0.25">
      <c r="A70" s="84"/>
      <c r="H70" s="85"/>
    </row>
    <row r="71" spans="1:8" ht="15.2" customHeight="1" x14ac:dyDescent="0.25">
      <c r="A71" s="84"/>
      <c r="H71" s="85"/>
    </row>
    <row r="72" spans="1:8" ht="15.2" customHeight="1" x14ac:dyDescent="0.25">
      <c r="A72" s="84"/>
      <c r="H72" s="85"/>
    </row>
    <row r="73" spans="1:8" ht="15.2" customHeight="1" x14ac:dyDescent="0.25">
      <c r="A73" s="84"/>
      <c r="H73" s="85"/>
    </row>
    <row r="74" spans="1:8" ht="15.2" customHeight="1" x14ac:dyDescent="0.25">
      <c r="A74" s="84"/>
      <c r="H74" s="85"/>
    </row>
    <row r="75" spans="1:8" ht="15.2" customHeight="1" x14ac:dyDescent="0.25">
      <c r="A75" s="84"/>
      <c r="H75" s="85"/>
    </row>
    <row r="76" spans="1:8" x14ac:dyDescent="0.25">
      <c r="A76" s="84"/>
      <c r="H76" s="85"/>
    </row>
    <row r="77" spans="1:8" ht="30" customHeight="1" thickBot="1" x14ac:dyDescent="0.3">
      <c r="A77" s="93"/>
      <c r="H77" s="96"/>
    </row>
    <row r="78" spans="1:8" ht="15.75" thickTop="1" x14ac:dyDescent="0.25"/>
  </sheetData>
  <mergeCells count="29">
    <mergeCell ref="A1:H1"/>
    <mergeCell ref="A8:H8"/>
    <mergeCell ref="D10:E10"/>
    <mergeCell ref="D11:E11"/>
    <mergeCell ref="D12:E12"/>
    <mergeCell ref="A2:H2"/>
    <mergeCell ref="B10:C10"/>
    <mergeCell ref="B3:D3"/>
    <mergeCell ref="B4:D4"/>
    <mergeCell ref="B5:D5"/>
    <mergeCell ref="B6:D6"/>
    <mergeCell ref="B7:G7"/>
    <mergeCell ref="B11:C11"/>
    <mergeCell ref="B12:C12"/>
    <mergeCell ref="F10:G10"/>
    <mergeCell ref="F11:G11"/>
    <mergeCell ref="F12:G12"/>
    <mergeCell ref="B13:C13"/>
    <mergeCell ref="B14:C14"/>
    <mergeCell ref="B15:C15"/>
    <mergeCell ref="D15:E15"/>
    <mergeCell ref="D13:E13"/>
    <mergeCell ref="F13:G13"/>
    <mergeCell ref="B16:C16"/>
    <mergeCell ref="F16:G16"/>
    <mergeCell ref="D14:E14"/>
    <mergeCell ref="D16:E16"/>
    <mergeCell ref="F15:G15"/>
    <mergeCell ref="F14:G14"/>
  </mergeCells>
  <hyperlinks>
    <hyperlink ref="G5" r:id="rId1" xr:uid="{CF1A66D3-5E1E-4F90-AEED-C658BBECD6E6}"/>
  </hyperlinks>
  <pageMargins left="0.39" right="0.27" top="0.35" bottom="0.34" header="0.3" footer="0.3"/>
  <pageSetup scale="92" fitToHeight="0" orientation="portrait" r:id="rId2"/>
  <drawing r:id="rId3"/>
  <tableParts count="6"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A1:J243"/>
  <sheetViews>
    <sheetView showGridLines="0" zoomScale="80" zoomScaleNormal="80" workbookViewId="0">
      <pane ySplit="3" topLeftCell="A4" activePane="bottomLeft" state="frozen"/>
      <selection pane="bottomLeft" activeCell="F8" sqref="F8"/>
    </sheetView>
  </sheetViews>
  <sheetFormatPr defaultColWidth="9.140625" defaultRowHeight="30" customHeight="1" x14ac:dyDescent="0.25"/>
  <cols>
    <col min="1" max="1" width="5" style="3" customWidth="1"/>
    <col min="2" max="2" width="33.7109375" style="4" customWidth="1"/>
    <col min="3" max="3" width="9.7109375" style="3" customWidth="1"/>
    <col min="4" max="4" width="11.140625" style="3" customWidth="1"/>
    <col min="5" max="5" width="15.7109375" style="60" customWidth="1"/>
    <col min="6" max="6" width="15.7109375" style="61" customWidth="1"/>
    <col min="7" max="7" width="15.7109375" style="60" customWidth="1"/>
    <col min="8" max="8" width="15.7109375" style="70" customWidth="1"/>
    <col min="9" max="10" width="15.7109375" style="60" customWidth="1"/>
    <col min="11" max="16384" width="9.140625" style="1"/>
  </cols>
  <sheetData>
    <row r="1" spans="1:10" ht="9" customHeight="1" x14ac:dyDescent="0.25"/>
    <row r="2" spans="1:10" ht="30" customHeight="1" x14ac:dyDescent="0.25">
      <c r="A2" s="156" t="s">
        <v>8</v>
      </c>
      <c r="B2" s="156"/>
      <c r="C2" s="156"/>
      <c r="D2" s="157"/>
      <c r="E2" s="103" t="s">
        <v>27</v>
      </c>
      <c r="F2" s="104"/>
      <c r="G2" s="105" t="s">
        <v>23</v>
      </c>
      <c r="H2" s="106"/>
      <c r="I2" s="107" t="s">
        <v>25</v>
      </c>
      <c r="J2" s="108"/>
    </row>
    <row r="3" spans="1:10" ht="18.75" customHeight="1" x14ac:dyDescent="0.25">
      <c r="A3" s="158" t="str">
        <f>'Bid Tab'!F3</f>
        <v>Solicitation: RFQ# CDS/250559</v>
      </c>
      <c r="B3" s="158"/>
      <c r="C3" s="158"/>
      <c r="D3" s="159"/>
      <c r="E3" s="109" t="s">
        <v>28</v>
      </c>
      <c r="F3" s="110"/>
      <c r="G3" s="111" t="s">
        <v>24</v>
      </c>
      <c r="H3" s="112"/>
      <c r="I3" s="109" t="s">
        <v>26</v>
      </c>
      <c r="J3" s="109"/>
    </row>
    <row r="4" spans="1:10" s="7" customFormat="1" ht="30" customHeight="1" x14ac:dyDescent="0.25">
      <c r="A4" s="43" t="s">
        <v>9</v>
      </c>
      <c r="B4" s="36" t="s">
        <v>2</v>
      </c>
      <c r="C4" s="43" t="s">
        <v>1</v>
      </c>
      <c r="D4" s="43" t="s">
        <v>0</v>
      </c>
      <c r="E4" s="62" t="s">
        <v>3</v>
      </c>
      <c r="F4" s="63" t="s">
        <v>22</v>
      </c>
      <c r="G4" s="62" t="s">
        <v>3</v>
      </c>
      <c r="H4" s="62" t="s">
        <v>22</v>
      </c>
      <c r="I4" s="62" t="s">
        <v>3</v>
      </c>
      <c r="J4" s="63" t="s">
        <v>22</v>
      </c>
    </row>
    <row r="5" spans="1:10" s="2" customFormat="1" ht="18" customHeight="1" x14ac:dyDescent="0.25">
      <c r="A5" s="37">
        <v>1</v>
      </c>
      <c r="B5" s="38" t="s">
        <v>15</v>
      </c>
      <c r="C5" s="38" t="s">
        <v>21</v>
      </c>
      <c r="D5" s="44">
        <v>1</v>
      </c>
      <c r="E5" s="64">
        <v>7297.2</v>
      </c>
      <c r="F5" s="64">
        <f t="shared" ref="F5:F10" si="0">E5*D5</f>
        <v>7297.2</v>
      </c>
      <c r="G5" s="64">
        <v>15000</v>
      </c>
      <c r="H5" s="64">
        <f t="shared" ref="H5:H10" si="1">G5*D5</f>
        <v>15000</v>
      </c>
      <c r="I5" s="64">
        <v>11000</v>
      </c>
      <c r="J5" s="64">
        <f t="shared" ref="J5:J10" si="2">I5*D5</f>
        <v>11000</v>
      </c>
    </row>
    <row r="6" spans="1:10" s="2" customFormat="1" ht="18" customHeight="1" x14ac:dyDescent="0.25">
      <c r="A6" s="39">
        <f>A5+1</f>
        <v>2</v>
      </c>
      <c r="B6" s="40" t="s">
        <v>16</v>
      </c>
      <c r="C6" s="38" t="s">
        <v>21</v>
      </c>
      <c r="D6" s="45">
        <v>1</v>
      </c>
      <c r="E6" s="65">
        <v>4320</v>
      </c>
      <c r="F6" s="65">
        <f t="shared" si="0"/>
        <v>4320</v>
      </c>
      <c r="G6" s="71">
        <v>8000</v>
      </c>
      <c r="H6" s="71">
        <f t="shared" si="1"/>
        <v>8000</v>
      </c>
      <c r="I6" s="65">
        <v>10000</v>
      </c>
      <c r="J6" s="65">
        <f t="shared" si="2"/>
        <v>10000</v>
      </c>
    </row>
    <row r="7" spans="1:10" s="2" customFormat="1" ht="18" customHeight="1" x14ac:dyDescent="0.25">
      <c r="A7" s="41">
        <f t="shared" ref="A7:A10" si="3">A6+1</f>
        <v>3</v>
      </c>
      <c r="B7" s="42" t="s">
        <v>17</v>
      </c>
      <c r="C7" s="38" t="s">
        <v>21</v>
      </c>
      <c r="D7" s="46">
        <v>1</v>
      </c>
      <c r="E7" s="64">
        <v>1920</v>
      </c>
      <c r="F7" s="64">
        <f t="shared" si="0"/>
        <v>1920</v>
      </c>
      <c r="G7" s="64">
        <v>6000</v>
      </c>
      <c r="H7" s="64">
        <f t="shared" si="1"/>
        <v>6000</v>
      </c>
      <c r="I7" s="64">
        <v>15900</v>
      </c>
      <c r="J7" s="64">
        <f t="shared" si="2"/>
        <v>15900</v>
      </c>
    </row>
    <row r="8" spans="1:10" s="2" customFormat="1" ht="18" customHeight="1" x14ac:dyDescent="0.25">
      <c r="A8" s="39">
        <f t="shared" si="3"/>
        <v>4</v>
      </c>
      <c r="B8" s="40" t="s">
        <v>18</v>
      </c>
      <c r="C8" s="38" t="s">
        <v>21</v>
      </c>
      <c r="D8" s="45">
        <v>1</v>
      </c>
      <c r="E8" s="65">
        <v>18704.400000000001</v>
      </c>
      <c r="F8" s="65">
        <f t="shared" si="0"/>
        <v>18704.400000000001</v>
      </c>
      <c r="G8" s="71">
        <v>16000</v>
      </c>
      <c r="H8" s="71">
        <f t="shared" si="1"/>
        <v>16000</v>
      </c>
      <c r="I8" s="65">
        <v>20000</v>
      </c>
      <c r="J8" s="65">
        <f t="shared" si="2"/>
        <v>20000</v>
      </c>
    </row>
    <row r="9" spans="1:10" s="2" customFormat="1" ht="18" customHeight="1" x14ac:dyDescent="0.25">
      <c r="A9" s="41">
        <f t="shared" si="3"/>
        <v>5</v>
      </c>
      <c r="B9" s="42" t="s">
        <v>19</v>
      </c>
      <c r="C9" s="38" t="s">
        <v>21</v>
      </c>
      <c r="D9" s="46">
        <v>1</v>
      </c>
      <c r="E9" s="64">
        <v>1236</v>
      </c>
      <c r="F9" s="64">
        <f t="shared" si="0"/>
        <v>1236</v>
      </c>
      <c r="G9" s="64">
        <v>5500</v>
      </c>
      <c r="H9" s="64">
        <f t="shared" si="1"/>
        <v>5500</v>
      </c>
      <c r="I9" s="64">
        <v>3500</v>
      </c>
      <c r="J9" s="64">
        <f t="shared" si="2"/>
        <v>3500</v>
      </c>
    </row>
    <row r="10" spans="1:10" s="2" customFormat="1" ht="18" customHeight="1" x14ac:dyDescent="0.25">
      <c r="A10" s="39">
        <f t="shared" si="3"/>
        <v>6</v>
      </c>
      <c r="B10" s="40" t="s">
        <v>20</v>
      </c>
      <c r="C10" s="40"/>
      <c r="D10" s="45">
        <v>1</v>
      </c>
      <c r="E10" s="65">
        <v>300</v>
      </c>
      <c r="F10" s="65">
        <f t="shared" si="0"/>
        <v>300</v>
      </c>
      <c r="G10" s="71">
        <v>300</v>
      </c>
      <c r="H10" s="71">
        <f t="shared" si="1"/>
        <v>300</v>
      </c>
      <c r="I10" s="65">
        <v>300</v>
      </c>
      <c r="J10" s="65">
        <f t="shared" si="2"/>
        <v>300</v>
      </c>
    </row>
    <row r="11" spans="1:10" s="13" customFormat="1" ht="30" customHeight="1" x14ac:dyDescent="0.25">
      <c r="A11" s="155" t="s">
        <v>4</v>
      </c>
      <c r="B11" s="155"/>
      <c r="C11" s="155"/>
      <c r="D11" s="155"/>
      <c r="E11" s="66"/>
      <c r="F11" s="67">
        <f>SUM(F5:F10)</f>
        <v>33777.600000000006</v>
      </c>
      <c r="G11" s="66"/>
      <c r="H11" s="67">
        <f>SUM(H5:H10)</f>
        <v>50800</v>
      </c>
      <c r="I11" s="66"/>
      <c r="J11" s="67">
        <f>SUM(J5:J10)</f>
        <v>60700</v>
      </c>
    </row>
    <row r="12" spans="1:10" s="8" customFormat="1" ht="30" customHeight="1" x14ac:dyDescent="0.25">
      <c r="A12" s="3"/>
      <c r="B12" s="4"/>
      <c r="C12" s="3"/>
      <c r="D12" s="3"/>
      <c r="E12" s="68"/>
      <c r="F12" s="61"/>
      <c r="G12" s="68"/>
      <c r="H12" s="61"/>
      <c r="I12" s="69"/>
      <c r="J12" s="68"/>
    </row>
    <row r="13" spans="1:10" ht="30" customHeight="1" x14ac:dyDescent="0.25">
      <c r="E13" s="68"/>
      <c r="G13" s="68"/>
      <c r="H13" s="61"/>
      <c r="I13" s="68"/>
      <c r="J13" s="68"/>
    </row>
    <row r="14" spans="1:10" ht="30" customHeight="1" x14ac:dyDescent="0.25">
      <c r="E14" s="68"/>
      <c r="G14" s="68"/>
      <c r="H14" s="61"/>
      <c r="I14" s="68"/>
      <c r="J14" s="68"/>
    </row>
    <row r="15" spans="1:10" ht="30" customHeight="1" x14ac:dyDescent="0.25">
      <c r="E15" s="68"/>
      <c r="G15" s="68"/>
      <c r="H15" s="61"/>
      <c r="I15" s="68"/>
      <c r="J15" s="68"/>
    </row>
    <row r="16" spans="1:10" ht="30" customHeight="1" x14ac:dyDescent="0.25">
      <c r="E16" s="68"/>
      <c r="G16" s="68"/>
      <c r="H16" s="61"/>
      <c r="I16" s="68"/>
      <c r="J16" s="68"/>
    </row>
    <row r="17" spans="5:10" ht="30" customHeight="1" x14ac:dyDescent="0.25">
      <c r="E17" s="68"/>
      <c r="G17" s="68"/>
      <c r="H17" s="61"/>
      <c r="I17" s="68"/>
      <c r="J17" s="68"/>
    </row>
    <row r="18" spans="5:10" ht="30" customHeight="1" x14ac:dyDescent="0.25">
      <c r="E18" s="68"/>
      <c r="G18" s="68"/>
      <c r="H18" s="61"/>
      <c r="I18" s="68"/>
      <c r="J18" s="68"/>
    </row>
    <row r="19" spans="5:10" ht="30" customHeight="1" x14ac:dyDescent="0.25">
      <c r="E19" s="68"/>
      <c r="G19" s="68"/>
      <c r="H19" s="61"/>
      <c r="I19" s="68"/>
      <c r="J19" s="68"/>
    </row>
    <row r="20" spans="5:10" ht="30" customHeight="1" x14ac:dyDescent="0.25">
      <c r="E20" s="68"/>
      <c r="G20" s="68"/>
      <c r="H20" s="61"/>
      <c r="I20" s="68"/>
      <c r="J20" s="68"/>
    </row>
    <row r="21" spans="5:10" ht="30" customHeight="1" x14ac:dyDescent="0.25">
      <c r="E21" s="68"/>
      <c r="G21" s="68"/>
      <c r="H21" s="61"/>
      <c r="I21" s="68"/>
      <c r="J21" s="68"/>
    </row>
    <row r="22" spans="5:10" ht="30" customHeight="1" x14ac:dyDescent="0.25">
      <c r="E22" s="68"/>
      <c r="G22" s="68"/>
      <c r="H22" s="61"/>
      <c r="I22" s="68"/>
      <c r="J22" s="68"/>
    </row>
    <row r="23" spans="5:10" ht="30" customHeight="1" x14ac:dyDescent="0.25">
      <c r="E23" s="68"/>
      <c r="G23" s="68"/>
      <c r="H23" s="61"/>
      <c r="I23" s="68"/>
      <c r="J23" s="68"/>
    </row>
    <row r="24" spans="5:10" ht="30" customHeight="1" x14ac:dyDescent="0.25">
      <c r="E24" s="68"/>
      <c r="G24" s="68"/>
      <c r="H24" s="61"/>
      <c r="I24" s="68"/>
      <c r="J24" s="68"/>
    </row>
    <row r="25" spans="5:10" ht="30" customHeight="1" x14ac:dyDescent="0.25">
      <c r="E25" s="68"/>
      <c r="G25" s="68"/>
      <c r="H25" s="61"/>
      <c r="I25" s="68"/>
      <c r="J25" s="68"/>
    </row>
    <row r="26" spans="5:10" ht="30" customHeight="1" x14ac:dyDescent="0.25">
      <c r="E26" s="68"/>
      <c r="G26" s="68"/>
      <c r="H26" s="61"/>
      <c r="I26" s="68"/>
      <c r="J26" s="68"/>
    </row>
    <row r="27" spans="5:10" ht="30" customHeight="1" x14ac:dyDescent="0.25">
      <c r="E27" s="68"/>
      <c r="G27" s="68"/>
      <c r="H27" s="61"/>
      <c r="I27" s="68"/>
      <c r="J27" s="68"/>
    </row>
    <row r="28" spans="5:10" ht="30" customHeight="1" x14ac:dyDescent="0.25">
      <c r="E28" s="68"/>
      <c r="G28" s="68"/>
      <c r="H28" s="61"/>
      <c r="I28" s="68"/>
      <c r="J28" s="68"/>
    </row>
    <row r="29" spans="5:10" ht="30" customHeight="1" x14ac:dyDescent="0.25">
      <c r="E29" s="68"/>
      <c r="G29" s="68"/>
      <c r="H29" s="61"/>
      <c r="I29" s="68"/>
      <c r="J29" s="68"/>
    </row>
    <row r="30" spans="5:10" ht="30" customHeight="1" x14ac:dyDescent="0.25">
      <c r="E30" s="68"/>
      <c r="G30" s="68"/>
      <c r="H30" s="61"/>
      <c r="I30" s="68"/>
      <c r="J30" s="68"/>
    </row>
    <row r="31" spans="5:10" ht="30" customHeight="1" x14ac:dyDescent="0.25">
      <c r="E31" s="68"/>
      <c r="G31" s="68"/>
      <c r="H31" s="61"/>
      <c r="I31" s="68"/>
      <c r="J31" s="68"/>
    </row>
    <row r="32" spans="5:10" ht="30" customHeight="1" x14ac:dyDescent="0.25">
      <c r="E32" s="68"/>
      <c r="G32" s="68"/>
      <c r="H32" s="61"/>
      <c r="I32" s="68"/>
      <c r="J32" s="68"/>
    </row>
    <row r="33" spans="5:10" ht="30" customHeight="1" x14ac:dyDescent="0.25">
      <c r="E33" s="68"/>
      <c r="G33" s="68"/>
      <c r="H33" s="61"/>
      <c r="I33" s="68"/>
      <c r="J33" s="68"/>
    </row>
    <row r="34" spans="5:10" ht="30" customHeight="1" x14ac:dyDescent="0.25">
      <c r="E34" s="68"/>
      <c r="G34" s="68"/>
      <c r="H34" s="61"/>
      <c r="I34" s="68"/>
      <c r="J34" s="68"/>
    </row>
    <row r="35" spans="5:10" ht="30" customHeight="1" x14ac:dyDescent="0.25">
      <c r="E35" s="68"/>
      <c r="G35" s="68"/>
      <c r="H35" s="61"/>
      <c r="I35" s="68"/>
      <c r="J35" s="68"/>
    </row>
    <row r="36" spans="5:10" ht="30" customHeight="1" x14ac:dyDescent="0.25">
      <c r="E36" s="68"/>
      <c r="G36" s="68"/>
      <c r="H36" s="61"/>
      <c r="I36" s="68"/>
      <c r="J36" s="68"/>
    </row>
    <row r="37" spans="5:10" ht="30" customHeight="1" x14ac:dyDescent="0.25">
      <c r="E37" s="68"/>
      <c r="G37" s="68"/>
      <c r="H37" s="61"/>
      <c r="I37" s="68"/>
      <c r="J37" s="68"/>
    </row>
    <row r="38" spans="5:10" ht="30" customHeight="1" x14ac:dyDescent="0.25">
      <c r="E38" s="68"/>
      <c r="G38" s="68"/>
      <c r="H38" s="61"/>
      <c r="I38" s="68"/>
      <c r="J38" s="68"/>
    </row>
    <row r="39" spans="5:10" ht="30" customHeight="1" x14ac:dyDescent="0.25">
      <c r="E39" s="68"/>
      <c r="G39" s="68"/>
      <c r="H39" s="61"/>
      <c r="I39" s="68"/>
      <c r="J39" s="68"/>
    </row>
    <row r="40" spans="5:10" ht="30" customHeight="1" x14ac:dyDescent="0.25">
      <c r="E40" s="68"/>
      <c r="G40" s="68"/>
      <c r="H40" s="61"/>
      <c r="I40" s="68"/>
      <c r="J40" s="68"/>
    </row>
    <row r="41" spans="5:10" ht="30" customHeight="1" x14ac:dyDescent="0.25">
      <c r="E41" s="68"/>
      <c r="G41" s="68"/>
      <c r="H41" s="61"/>
      <c r="I41" s="68"/>
      <c r="J41" s="68"/>
    </row>
    <row r="42" spans="5:10" ht="30" customHeight="1" x14ac:dyDescent="0.25">
      <c r="E42" s="68"/>
      <c r="G42" s="68"/>
      <c r="H42" s="61"/>
      <c r="I42" s="68"/>
      <c r="J42" s="68"/>
    </row>
    <row r="43" spans="5:10" ht="30" customHeight="1" x14ac:dyDescent="0.25">
      <c r="E43" s="68"/>
      <c r="G43" s="68"/>
      <c r="H43" s="61"/>
      <c r="I43" s="68"/>
      <c r="J43" s="68"/>
    </row>
    <row r="44" spans="5:10" ht="30" customHeight="1" x14ac:dyDescent="0.25">
      <c r="E44" s="68"/>
      <c r="G44" s="68"/>
      <c r="H44" s="61"/>
      <c r="I44" s="68"/>
      <c r="J44" s="68"/>
    </row>
    <row r="45" spans="5:10" ht="30" customHeight="1" x14ac:dyDescent="0.25">
      <c r="E45" s="68"/>
      <c r="G45" s="68"/>
      <c r="H45" s="61"/>
      <c r="I45" s="68"/>
      <c r="J45" s="68"/>
    </row>
    <row r="46" spans="5:10" ht="30" customHeight="1" x14ac:dyDescent="0.25">
      <c r="E46" s="68"/>
      <c r="G46" s="68"/>
      <c r="H46" s="61"/>
      <c r="I46" s="68"/>
      <c r="J46" s="68"/>
    </row>
    <row r="47" spans="5:10" ht="30" customHeight="1" x14ac:dyDescent="0.25">
      <c r="E47" s="68"/>
      <c r="G47" s="68"/>
      <c r="H47" s="61"/>
      <c r="I47" s="68"/>
      <c r="J47" s="68"/>
    </row>
    <row r="48" spans="5:10" ht="30" customHeight="1" x14ac:dyDescent="0.25">
      <c r="E48" s="68"/>
      <c r="G48" s="68"/>
      <c r="H48" s="61"/>
      <c r="I48" s="68"/>
      <c r="J48" s="68"/>
    </row>
    <row r="49" spans="5:10" ht="30" customHeight="1" x14ac:dyDescent="0.25">
      <c r="E49" s="68"/>
      <c r="G49" s="68"/>
      <c r="H49" s="61"/>
      <c r="I49" s="68"/>
      <c r="J49" s="68"/>
    </row>
    <row r="50" spans="5:10" ht="30" customHeight="1" x14ac:dyDescent="0.25">
      <c r="E50" s="68"/>
      <c r="G50" s="68"/>
      <c r="H50" s="61"/>
      <c r="I50" s="68"/>
      <c r="J50" s="68"/>
    </row>
    <row r="51" spans="5:10" ht="30" customHeight="1" x14ac:dyDescent="0.25">
      <c r="E51" s="68"/>
      <c r="G51" s="68"/>
      <c r="H51" s="61"/>
      <c r="I51" s="68"/>
      <c r="J51" s="68"/>
    </row>
    <row r="52" spans="5:10" ht="30" customHeight="1" x14ac:dyDescent="0.25">
      <c r="E52" s="68"/>
      <c r="G52" s="68"/>
      <c r="H52" s="61"/>
      <c r="I52" s="68"/>
      <c r="J52" s="68"/>
    </row>
    <row r="53" spans="5:10" ht="30" customHeight="1" x14ac:dyDescent="0.25">
      <c r="E53" s="68"/>
      <c r="G53" s="68"/>
      <c r="H53" s="61"/>
      <c r="I53" s="68"/>
      <c r="J53" s="68"/>
    </row>
    <row r="54" spans="5:10" ht="30" customHeight="1" x14ac:dyDescent="0.25">
      <c r="E54" s="68"/>
      <c r="G54" s="68"/>
      <c r="H54" s="61"/>
      <c r="I54" s="68"/>
      <c r="J54" s="68"/>
    </row>
    <row r="55" spans="5:10" ht="30" customHeight="1" x14ac:dyDescent="0.25">
      <c r="E55" s="68"/>
      <c r="G55" s="68"/>
      <c r="H55" s="61"/>
      <c r="I55" s="68"/>
      <c r="J55" s="68"/>
    </row>
    <row r="56" spans="5:10" ht="30" customHeight="1" x14ac:dyDescent="0.25">
      <c r="E56" s="68"/>
      <c r="G56" s="68"/>
      <c r="H56" s="61"/>
      <c r="I56" s="68"/>
      <c r="J56" s="68"/>
    </row>
    <row r="57" spans="5:10" ht="30" customHeight="1" x14ac:dyDescent="0.25">
      <c r="E57" s="68"/>
      <c r="G57" s="68"/>
      <c r="H57" s="61"/>
      <c r="I57" s="68"/>
      <c r="J57" s="68"/>
    </row>
    <row r="58" spans="5:10" ht="30" customHeight="1" x14ac:dyDescent="0.25">
      <c r="E58" s="68"/>
      <c r="G58" s="68"/>
      <c r="H58" s="61"/>
      <c r="I58" s="68"/>
      <c r="J58" s="68"/>
    </row>
    <row r="59" spans="5:10" ht="30" customHeight="1" x14ac:dyDescent="0.25">
      <c r="E59" s="68"/>
      <c r="G59" s="68"/>
      <c r="H59" s="61"/>
      <c r="I59" s="68"/>
      <c r="J59" s="68"/>
    </row>
    <row r="60" spans="5:10" ht="30" customHeight="1" x14ac:dyDescent="0.25">
      <c r="E60" s="68"/>
      <c r="G60" s="68"/>
      <c r="H60" s="61"/>
      <c r="I60" s="68"/>
      <c r="J60" s="68"/>
    </row>
    <row r="61" spans="5:10" ht="30" customHeight="1" x14ac:dyDescent="0.25">
      <c r="E61" s="68"/>
      <c r="G61" s="68"/>
      <c r="H61" s="61"/>
      <c r="I61" s="68"/>
      <c r="J61" s="68"/>
    </row>
    <row r="62" spans="5:10" ht="30" customHeight="1" x14ac:dyDescent="0.25">
      <c r="E62" s="68"/>
      <c r="G62" s="68"/>
      <c r="H62" s="61"/>
      <c r="I62" s="68"/>
      <c r="J62" s="68"/>
    </row>
    <row r="63" spans="5:10" ht="30" customHeight="1" x14ac:dyDescent="0.25">
      <c r="E63" s="68"/>
      <c r="G63" s="68"/>
      <c r="H63" s="61"/>
      <c r="I63" s="68"/>
      <c r="J63" s="68"/>
    </row>
    <row r="64" spans="5:10" ht="30" customHeight="1" x14ac:dyDescent="0.25">
      <c r="E64" s="68"/>
      <c r="G64" s="68"/>
      <c r="H64" s="61"/>
      <c r="I64" s="68"/>
      <c r="J64" s="68"/>
    </row>
    <row r="65" spans="5:10" ht="30" customHeight="1" x14ac:dyDescent="0.25">
      <c r="E65" s="68"/>
      <c r="G65" s="68"/>
      <c r="H65" s="61"/>
      <c r="I65" s="68"/>
      <c r="J65" s="68"/>
    </row>
    <row r="66" spans="5:10" ht="30" customHeight="1" x14ac:dyDescent="0.25">
      <c r="E66" s="68"/>
      <c r="G66" s="68"/>
      <c r="H66" s="61"/>
      <c r="I66" s="68"/>
      <c r="J66" s="68"/>
    </row>
    <row r="67" spans="5:10" ht="30" customHeight="1" x14ac:dyDescent="0.25">
      <c r="E67" s="68"/>
      <c r="G67" s="68"/>
      <c r="H67" s="61"/>
      <c r="I67" s="68"/>
      <c r="J67" s="68"/>
    </row>
    <row r="68" spans="5:10" ht="30" customHeight="1" x14ac:dyDescent="0.25">
      <c r="E68" s="68"/>
      <c r="G68" s="68"/>
      <c r="H68" s="61"/>
      <c r="I68" s="68"/>
      <c r="J68" s="68"/>
    </row>
    <row r="69" spans="5:10" ht="30" customHeight="1" x14ac:dyDescent="0.25">
      <c r="E69" s="68"/>
      <c r="G69" s="68"/>
      <c r="H69" s="61"/>
      <c r="I69" s="68"/>
      <c r="J69" s="68"/>
    </row>
    <row r="70" spans="5:10" ht="30" customHeight="1" x14ac:dyDescent="0.25">
      <c r="E70" s="68"/>
      <c r="G70" s="68"/>
      <c r="H70" s="61"/>
      <c r="I70" s="68"/>
      <c r="J70" s="68"/>
    </row>
    <row r="71" spans="5:10" ht="30" customHeight="1" x14ac:dyDescent="0.25">
      <c r="E71" s="68"/>
      <c r="G71" s="68"/>
      <c r="H71" s="61"/>
      <c r="I71" s="68"/>
      <c r="J71" s="68"/>
    </row>
    <row r="72" spans="5:10" ht="30" customHeight="1" x14ac:dyDescent="0.25">
      <c r="E72" s="68"/>
      <c r="G72" s="68"/>
      <c r="H72" s="61"/>
      <c r="I72" s="68"/>
      <c r="J72" s="68"/>
    </row>
    <row r="73" spans="5:10" ht="30" customHeight="1" x14ac:dyDescent="0.25">
      <c r="E73" s="68"/>
      <c r="G73" s="68"/>
      <c r="H73" s="61"/>
      <c r="I73" s="68"/>
      <c r="J73" s="68"/>
    </row>
    <row r="74" spans="5:10" ht="30" customHeight="1" x14ac:dyDescent="0.25">
      <c r="E74" s="68"/>
      <c r="G74" s="68"/>
      <c r="H74" s="61"/>
      <c r="I74" s="68"/>
      <c r="J74" s="68"/>
    </row>
    <row r="75" spans="5:10" ht="30" customHeight="1" x14ac:dyDescent="0.25">
      <c r="E75" s="68"/>
      <c r="G75" s="68"/>
      <c r="H75" s="61"/>
      <c r="I75" s="68"/>
      <c r="J75" s="68"/>
    </row>
    <row r="76" spans="5:10" ht="30" customHeight="1" x14ac:dyDescent="0.25">
      <c r="E76" s="68"/>
      <c r="G76" s="68"/>
      <c r="H76" s="61"/>
      <c r="I76" s="68"/>
      <c r="J76" s="68"/>
    </row>
    <row r="77" spans="5:10" ht="30" customHeight="1" x14ac:dyDescent="0.25">
      <c r="E77" s="68"/>
      <c r="G77" s="68"/>
      <c r="H77" s="61"/>
      <c r="I77" s="68"/>
      <c r="J77" s="68"/>
    </row>
    <row r="78" spans="5:10" ht="30" customHeight="1" x14ac:dyDescent="0.25">
      <c r="E78" s="68"/>
      <c r="G78" s="68"/>
      <c r="H78" s="61"/>
      <c r="I78" s="68"/>
      <c r="J78" s="68"/>
    </row>
    <row r="79" spans="5:10" ht="30" customHeight="1" x14ac:dyDescent="0.25">
      <c r="E79" s="68"/>
      <c r="G79" s="68"/>
      <c r="H79" s="61"/>
      <c r="I79" s="68"/>
      <c r="J79" s="68"/>
    </row>
    <row r="80" spans="5:10" ht="30" customHeight="1" x14ac:dyDescent="0.25">
      <c r="E80" s="68"/>
      <c r="G80" s="68"/>
      <c r="H80" s="61"/>
      <c r="I80" s="68"/>
      <c r="J80" s="68"/>
    </row>
    <row r="81" spans="5:10" ht="30" customHeight="1" x14ac:dyDescent="0.25">
      <c r="E81" s="68"/>
      <c r="G81" s="68"/>
      <c r="H81" s="61"/>
      <c r="I81" s="68"/>
      <c r="J81" s="68"/>
    </row>
    <row r="82" spans="5:10" ht="30" customHeight="1" x14ac:dyDescent="0.25">
      <c r="E82" s="68"/>
      <c r="G82" s="68"/>
      <c r="H82" s="61"/>
      <c r="I82" s="68"/>
      <c r="J82" s="68"/>
    </row>
    <row r="83" spans="5:10" ht="30" customHeight="1" x14ac:dyDescent="0.25">
      <c r="E83" s="68"/>
      <c r="G83" s="68"/>
      <c r="H83" s="61"/>
      <c r="I83" s="68"/>
      <c r="J83" s="68"/>
    </row>
    <row r="84" spans="5:10" ht="30" customHeight="1" x14ac:dyDescent="0.25">
      <c r="E84" s="68"/>
      <c r="G84" s="68"/>
      <c r="H84" s="61"/>
      <c r="I84" s="68"/>
      <c r="J84" s="68"/>
    </row>
    <row r="85" spans="5:10" ht="30" customHeight="1" x14ac:dyDescent="0.25">
      <c r="E85" s="68"/>
      <c r="G85" s="68"/>
      <c r="H85" s="61"/>
      <c r="I85" s="68"/>
      <c r="J85" s="68"/>
    </row>
    <row r="86" spans="5:10" ht="30" customHeight="1" x14ac:dyDescent="0.25">
      <c r="E86" s="68"/>
      <c r="G86" s="68"/>
      <c r="H86" s="61"/>
      <c r="I86" s="68"/>
      <c r="J86" s="68"/>
    </row>
    <row r="87" spans="5:10" ht="30" customHeight="1" x14ac:dyDescent="0.25">
      <c r="E87" s="68"/>
      <c r="G87" s="68"/>
      <c r="H87" s="61"/>
      <c r="I87" s="68"/>
      <c r="J87" s="68"/>
    </row>
    <row r="88" spans="5:10" ht="30" customHeight="1" x14ac:dyDescent="0.25">
      <c r="E88" s="68"/>
      <c r="G88" s="68"/>
      <c r="H88" s="61"/>
      <c r="I88" s="68"/>
      <c r="J88" s="68"/>
    </row>
    <row r="89" spans="5:10" ht="30" customHeight="1" x14ac:dyDescent="0.25">
      <c r="E89" s="68"/>
      <c r="G89" s="68"/>
      <c r="H89" s="61"/>
      <c r="I89" s="68"/>
      <c r="J89" s="68"/>
    </row>
    <row r="90" spans="5:10" ht="30" customHeight="1" x14ac:dyDescent="0.25">
      <c r="E90" s="68"/>
      <c r="G90" s="68"/>
      <c r="H90" s="61"/>
      <c r="I90" s="68"/>
      <c r="J90" s="68"/>
    </row>
    <row r="91" spans="5:10" ht="30" customHeight="1" x14ac:dyDescent="0.25">
      <c r="E91" s="68"/>
      <c r="G91" s="68"/>
      <c r="H91" s="61"/>
      <c r="I91" s="68"/>
      <c r="J91" s="68"/>
    </row>
    <row r="92" spans="5:10" ht="30" customHeight="1" x14ac:dyDescent="0.25">
      <c r="E92" s="68"/>
      <c r="G92" s="68"/>
      <c r="H92" s="61"/>
      <c r="I92" s="68"/>
      <c r="J92" s="68"/>
    </row>
    <row r="93" spans="5:10" ht="30" customHeight="1" x14ac:dyDescent="0.25">
      <c r="E93" s="68"/>
      <c r="G93" s="68"/>
      <c r="H93" s="61"/>
      <c r="I93" s="68"/>
      <c r="J93" s="68"/>
    </row>
    <row r="94" spans="5:10" ht="30" customHeight="1" x14ac:dyDescent="0.25">
      <c r="E94" s="68"/>
      <c r="G94" s="68"/>
      <c r="H94" s="61"/>
      <c r="I94" s="68"/>
      <c r="J94" s="68"/>
    </row>
    <row r="95" spans="5:10" ht="30" customHeight="1" x14ac:dyDescent="0.25">
      <c r="E95" s="68"/>
      <c r="G95" s="68"/>
      <c r="H95" s="61"/>
      <c r="I95" s="68"/>
      <c r="J95" s="68"/>
    </row>
    <row r="96" spans="5:10" ht="30" customHeight="1" x14ac:dyDescent="0.25">
      <c r="E96" s="68"/>
      <c r="G96" s="68"/>
      <c r="H96" s="61"/>
      <c r="I96" s="68"/>
      <c r="J96" s="68"/>
    </row>
    <row r="97" spans="5:10" ht="30" customHeight="1" x14ac:dyDescent="0.25">
      <c r="E97" s="68"/>
      <c r="G97" s="68"/>
      <c r="H97" s="61"/>
      <c r="I97" s="68"/>
      <c r="J97" s="68"/>
    </row>
    <row r="98" spans="5:10" ht="30" customHeight="1" x14ac:dyDescent="0.25">
      <c r="E98" s="68"/>
      <c r="G98" s="68"/>
      <c r="H98" s="61"/>
      <c r="I98" s="68"/>
      <c r="J98" s="68"/>
    </row>
    <row r="99" spans="5:10" ht="30" customHeight="1" x14ac:dyDescent="0.25">
      <c r="E99" s="68"/>
      <c r="G99" s="68"/>
      <c r="H99" s="61"/>
      <c r="I99" s="68"/>
      <c r="J99" s="68"/>
    </row>
    <row r="100" spans="5:10" ht="30" customHeight="1" x14ac:dyDescent="0.25">
      <c r="E100" s="68"/>
      <c r="G100" s="68"/>
      <c r="H100" s="61"/>
      <c r="I100" s="68"/>
      <c r="J100" s="68"/>
    </row>
    <row r="101" spans="5:10" ht="30" customHeight="1" x14ac:dyDescent="0.25">
      <c r="E101" s="68"/>
      <c r="G101" s="68"/>
      <c r="H101" s="61"/>
      <c r="I101" s="68"/>
      <c r="J101" s="68"/>
    </row>
    <row r="102" spans="5:10" ht="30" customHeight="1" x14ac:dyDescent="0.25">
      <c r="E102" s="68"/>
      <c r="G102" s="68"/>
      <c r="H102" s="61"/>
      <c r="I102" s="68"/>
      <c r="J102" s="68"/>
    </row>
    <row r="103" spans="5:10" ht="30" customHeight="1" x14ac:dyDescent="0.25">
      <c r="E103" s="68"/>
      <c r="G103" s="68"/>
      <c r="H103" s="61"/>
      <c r="I103" s="68"/>
      <c r="J103" s="68"/>
    </row>
    <row r="104" spans="5:10" ht="30" customHeight="1" x14ac:dyDescent="0.25">
      <c r="E104" s="68"/>
      <c r="G104" s="68"/>
      <c r="H104" s="61"/>
      <c r="I104" s="68"/>
      <c r="J104" s="68"/>
    </row>
    <row r="105" spans="5:10" ht="30" customHeight="1" x14ac:dyDescent="0.25">
      <c r="E105" s="68"/>
      <c r="G105" s="68"/>
      <c r="H105" s="61"/>
      <c r="I105" s="68"/>
      <c r="J105" s="68"/>
    </row>
    <row r="106" spans="5:10" ht="30" customHeight="1" x14ac:dyDescent="0.25">
      <c r="E106" s="68"/>
      <c r="G106" s="68"/>
      <c r="H106" s="61"/>
      <c r="I106" s="68"/>
      <c r="J106" s="68"/>
    </row>
    <row r="107" spans="5:10" ht="30" customHeight="1" x14ac:dyDescent="0.25">
      <c r="E107" s="68"/>
      <c r="G107" s="68"/>
      <c r="H107" s="61"/>
      <c r="I107" s="68"/>
      <c r="J107" s="68"/>
    </row>
    <row r="108" spans="5:10" ht="30" customHeight="1" x14ac:dyDescent="0.25">
      <c r="E108" s="68"/>
      <c r="G108" s="68"/>
      <c r="H108" s="61"/>
      <c r="I108" s="68"/>
      <c r="J108" s="68"/>
    </row>
    <row r="109" spans="5:10" ht="30" customHeight="1" x14ac:dyDescent="0.25">
      <c r="E109" s="68"/>
      <c r="G109" s="68"/>
      <c r="H109" s="61"/>
      <c r="I109" s="68"/>
      <c r="J109" s="68"/>
    </row>
    <row r="110" spans="5:10" ht="30" customHeight="1" x14ac:dyDescent="0.25">
      <c r="E110" s="68"/>
      <c r="G110" s="68"/>
      <c r="H110" s="61"/>
      <c r="I110" s="68"/>
      <c r="J110" s="68"/>
    </row>
    <row r="111" spans="5:10" ht="30" customHeight="1" x14ac:dyDescent="0.25">
      <c r="E111" s="68"/>
      <c r="G111" s="68"/>
      <c r="H111" s="61"/>
      <c r="I111" s="68"/>
      <c r="J111" s="68"/>
    </row>
    <row r="112" spans="5:10" ht="30" customHeight="1" x14ac:dyDescent="0.25">
      <c r="E112" s="68"/>
      <c r="G112" s="68"/>
      <c r="H112" s="61"/>
      <c r="I112" s="68"/>
      <c r="J112" s="68"/>
    </row>
    <row r="113" spans="5:10" ht="30" customHeight="1" x14ac:dyDescent="0.25">
      <c r="E113" s="68"/>
      <c r="G113" s="68"/>
      <c r="H113" s="61"/>
      <c r="I113" s="68"/>
      <c r="J113" s="68"/>
    </row>
    <row r="114" spans="5:10" ht="30" customHeight="1" x14ac:dyDescent="0.25">
      <c r="E114" s="68"/>
      <c r="G114" s="68"/>
      <c r="H114" s="61"/>
      <c r="I114" s="68"/>
      <c r="J114" s="68"/>
    </row>
    <row r="115" spans="5:10" ht="30" customHeight="1" x14ac:dyDescent="0.25">
      <c r="E115" s="68"/>
      <c r="G115" s="68"/>
      <c r="H115" s="61"/>
      <c r="I115" s="68"/>
      <c r="J115" s="68"/>
    </row>
    <row r="116" spans="5:10" ht="30" customHeight="1" x14ac:dyDescent="0.25">
      <c r="E116" s="68"/>
      <c r="G116" s="68"/>
      <c r="H116" s="61"/>
      <c r="I116" s="68"/>
      <c r="J116" s="68"/>
    </row>
    <row r="117" spans="5:10" ht="30" customHeight="1" x14ac:dyDescent="0.25">
      <c r="E117" s="68"/>
      <c r="G117" s="68"/>
      <c r="H117" s="61"/>
      <c r="I117" s="68"/>
      <c r="J117" s="68"/>
    </row>
    <row r="118" spans="5:10" ht="30" customHeight="1" x14ac:dyDescent="0.25">
      <c r="E118" s="68"/>
      <c r="G118" s="68"/>
      <c r="H118" s="61"/>
      <c r="I118" s="68"/>
      <c r="J118" s="68"/>
    </row>
    <row r="119" spans="5:10" ht="30" customHeight="1" x14ac:dyDescent="0.25">
      <c r="E119" s="68"/>
      <c r="G119" s="68"/>
      <c r="H119" s="61"/>
      <c r="I119" s="68"/>
      <c r="J119" s="68"/>
    </row>
    <row r="120" spans="5:10" ht="30" customHeight="1" x14ac:dyDescent="0.25">
      <c r="E120" s="68"/>
      <c r="G120" s="68"/>
      <c r="H120" s="61"/>
      <c r="I120" s="68"/>
      <c r="J120" s="68"/>
    </row>
    <row r="121" spans="5:10" ht="30" customHeight="1" x14ac:dyDescent="0.25">
      <c r="E121" s="68"/>
      <c r="G121" s="68"/>
      <c r="H121" s="61"/>
      <c r="I121" s="68"/>
      <c r="J121" s="68"/>
    </row>
    <row r="122" spans="5:10" ht="30" customHeight="1" x14ac:dyDescent="0.25">
      <c r="E122" s="68"/>
      <c r="G122" s="68"/>
      <c r="H122" s="61"/>
      <c r="I122" s="68"/>
      <c r="J122" s="68"/>
    </row>
    <row r="123" spans="5:10" ht="30" customHeight="1" x14ac:dyDescent="0.25">
      <c r="E123" s="68"/>
      <c r="G123" s="68"/>
      <c r="H123" s="61"/>
      <c r="I123" s="68"/>
      <c r="J123" s="68"/>
    </row>
    <row r="124" spans="5:10" ht="30" customHeight="1" x14ac:dyDescent="0.25">
      <c r="E124" s="68"/>
      <c r="G124" s="68"/>
      <c r="H124" s="61"/>
      <c r="I124" s="68"/>
      <c r="J124" s="68"/>
    </row>
    <row r="125" spans="5:10" ht="30" customHeight="1" x14ac:dyDescent="0.25">
      <c r="E125" s="68"/>
      <c r="G125" s="68"/>
      <c r="H125" s="61"/>
      <c r="I125" s="68"/>
      <c r="J125" s="68"/>
    </row>
    <row r="126" spans="5:10" ht="30" customHeight="1" x14ac:dyDescent="0.25">
      <c r="E126" s="68"/>
      <c r="G126" s="68"/>
      <c r="H126" s="61"/>
      <c r="I126" s="68"/>
      <c r="J126" s="68"/>
    </row>
    <row r="127" spans="5:10" ht="30" customHeight="1" x14ac:dyDescent="0.25">
      <c r="E127" s="68"/>
      <c r="G127" s="68"/>
      <c r="H127" s="61"/>
      <c r="I127" s="68"/>
      <c r="J127" s="68"/>
    </row>
    <row r="128" spans="5:10" ht="30" customHeight="1" x14ac:dyDescent="0.25">
      <c r="E128" s="68"/>
      <c r="G128" s="68"/>
      <c r="H128" s="61"/>
      <c r="I128" s="68"/>
      <c r="J128" s="68"/>
    </row>
    <row r="129" spans="5:10" ht="30" customHeight="1" x14ac:dyDescent="0.25">
      <c r="E129" s="68"/>
      <c r="G129" s="68"/>
      <c r="H129" s="61"/>
      <c r="I129" s="68"/>
      <c r="J129" s="68"/>
    </row>
    <row r="130" spans="5:10" ht="30" customHeight="1" x14ac:dyDescent="0.25">
      <c r="E130" s="68"/>
      <c r="G130" s="68"/>
      <c r="H130" s="61"/>
      <c r="I130" s="68"/>
      <c r="J130" s="68"/>
    </row>
    <row r="131" spans="5:10" ht="30" customHeight="1" x14ac:dyDescent="0.25">
      <c r="E131" s="68"/>
      <c r="G131" s="68"/>
      <c r="H131" s="61"/>
      <c r="I131" s="68"/>
      <c r="J131" s="68"/>
    </row>
    <row r="132" spans="5:10" ht="30" customHeight="1" x14ac:dyDescent="0.25">
      <c r="E132" s="68"/>
      <c r="G132" s="68"/>
      <c r="H132" s="61"/>
      <c r="I132" s="68"/>
      <c r="J132" s="68"/>
    </row>
    <row r="133" spans="5:10" ht="30" customHeight="1" x14ac:dyDescent="0.25">
      <c r="E133" s="68"/>
      <c r="G133" s="68"/>
      <c r="H133" s="61"/>
      <c r="I133" s="68"/>
      <c r="J133" s="68"/>
    </row>
    <row r="134" spans="5:10" ht="30" customHeight="1" x14ac:dyDescent="0.25">
      <c r="E134" s="68"/>
      <c r="G134" s="68"/>
      <c r="H134" s="61"/>
      <c r="I134" s="68"/>
      <c r="J134" s="68"/>
    </row>
    <row r="135" spans="5:10" ht="30" customHeight="1" x14ac:dyDescent="0.25">
      <c r="E135" s="68"/>
      <c r="G135" s="68"/>
      <c r="H135" s="61"/>
      <c r="I135" s="68"/>
      <c r="J135" s="68"/>
    </row>
    <row r="136" spans="5:10" ht="30" customHeight="1" x14ac:dyDescent="0.25">
      <c r="E136" s="68"/>
      <c r="G136" s="68"/>
      <c r="H136" s="61"/>
      <c r="I136" s="68"/>
      <c r="J136" s="68"/>
    </row>
    <row r="137" spans="5:10" ht="30" customHeight="1" x14ac:dyDescent="0.25">
      <c r="E137" s="68"/>
      <c r="G137" s="68"/>
      <c r="H137" s="61"/>
      <c r="I137" s="68"/>
      <c r="J137" s="68"/>
    </row>
    <row r="138" spans="5:10" ht="30" customHeight="1" x14ac:dyDescent="0.25">
      <c r="E138" s="68"/>
      <c r="G138" s="68"/>
      <c r="H138" s="61"/>
      <c r="I138" s="68"/>
      <c r="J138" s="68"/>
    </row>
    <row r="139" spans="5:10" ht="30" customHeight="1" x14ac:dyDescent="0.25">
      <c r="E139" s="68"/>
      <c r="G139" s="68"/>
      <c r="H139" s="61"/>
      <c r="I139" s="68"/>
      <c r="J139" s="68"/>
    </row>
    <row r="140" spans="5:10" ht="30" customHeight="1" x14ac:dyDescent="0.25">
      <c r="E140" s="68"/>
      <c r="G140" s="68"/>
      <c r="H140" s="61"/>
      <c r="I140" s="68"/>
      <c r="J140" s="68"/>
    </row>
    <row r="141" spans="5:10" ht="30" customHeight="1" x14ac:dyDescent="0.25">
      <c r="E141" s="68"/>
      <c r="G141" s="68"/>
      <c r="H141" s="61"/>
      <c r="I141" s="68"/>
      <c r="J141" s="68"/>
    </row>
    <row r="142" spans="5:10" ht="30" customHeight="1" x14ac:dyDescent="0.25">
      <c r="E142" s="68"/>
      <c r="G142" s="68"/>
      <c r="H142" s="61"/>
      <c r="I142" s="68"/>
      <c r="J142" s="68"/>
    </row>
    <row r="143" spans="5:10" ht="30" customHeight="1" x14ac:dyDescent="0.25">
      <c r="E143" s="68"/>
      <c r="G143" s="68"/>
      <c r="H143" s="61"/>
      <c r="I143" s="68"/>
      <c r="J143" s="68"/>
    </row>
    <row r="144" spans="5:10" ht="30" customHeight="1" x14ac:dyDescent="0.25">
      <c r="E144" s="68"/>
      <c r="G144" s="68"/>
      <c r="H144" s="61"/>
      <c r="I144" s="68"/>
      <c r="J144" s="68"/>
    </row>
    <row r="145" spans="5:10" ht="30" customHeight="1" x14ac:dyDescent="0.25">
      <c r="E145" s="68"/>
      <c r="G145" s="68"/>
      <c r="H145" s="61"/>
      <c r="I145" s="68"/>
      <c r="J145" s="68"/>
    </row>
    <row r="146" spans="5:10" ht="30" customHeight="1" x14ac:dyDescent="0.25">
      <c r="E146" s="68"/>
      <c r="G146" s="68"/>
      <c r="H146" s="61"/>
      <c r="I146" s="68"/>
      <c r="J146" s="68"/>
    </row>
    <row r="147" spans="5:10" ht="30" customHeight="1" x14ac:dyDescent="0.25">
      <c r="E147" s="68"/>
      <c r="G147" s="68"/>
      <c r="H147" s="61"/>
      <c r="I147" s="68"/>
      <c r="J147" s="68"/>
    </row>
    <row r="148" spans="5:10" ht="30" customHeight="1" x14ac:dyDescent="0.25">
      <c r="E148" s="68"/>
      <c r="G148" s="68"/>
      <c r="H148" s="61"/>
      <c r="I148" s="68"/>
      <c r="J148" s="68"/>
    </row>
    <row r="149" spans="5:10" ht="30" customHeight="1" x14ac:dyDescent="0.25">
      <c r="E149" s="68"/>
      <c r="G149" s="68"/>
      <c r="H149" s="61"/>
      <c r="I149" s="68"/>
      <c r="J149" s="68"/>
    </row>
    <row r="150" spans="5:10" ht="30" customHeight="1" x14ac:dyDescent="0.25">
      <c r="E150" s="68"/>
      <c r="G150" s="68"/>
      <c r="H150" s="61"/>
      <c r="I150" s="68"/>
      <c r="J150" s="68"/>
    </row>
    <row r="151" spans="5:10" ht="30" customHeight="1" x14ac:dyDescent="0.25">
      <c r="E151" s="68"/>
      <c r="G151" s="68"/>
      <c r="H151" s="61"/>
      <c r="I151" s="68"/>
      <c r="J151" s="68"/>
    </row>
    <row r="152" spans="5:10" ht="30" customHeight="1" x14ac:dyDescent="0.25">
      <c r="E152" s="68"/>
      <c r="G152" s="68"/>
      <c r="H152" s="61"/>
      <c r="I152" s="68"/>
      <c r="J152" s="68"/>
    </row>
    <row r="153" spans="5:10" ht="30" customHeight="1" x14ac:dyDescent="0.25">
      <c r="E153" s="68"/>
      <c r="G153" s="68"/>
      <c r="H153" s="61"/>
      <c r="I153" s="68"/>
      <c r="J153" s="68"/>
    </row>
    <row r="154" spans="5:10" ht="30" customHeight="1" x14ac:dyDescent="0.25">
      <c r="E154" s="68"/>
      <c r="G154" s="68"/>
      <c r="H154" s="61"/>
      <c r="I154" s="68"/>
      <c r="J154" s="68"/>
    </row>
    <row r="155" spans="5:10" ht="30" customHeight="1" x14ac:dyDescent="0.25">
      <c r="E155" s="68"/>
      <c r="G155" s="68"/>
      <c r="H155" s="61"/>
      <c r="I155" s="68"/>
      <c r="J155" s="68"/>
    </row>
    <row r="156" spans="5:10" ht="30" customHeight="1" x14ac:dyDescent="0.25">
      <c r="E156" s="68"/>
      <c r="G156" s="68"/>
      <c r="H156" s="61"/>
      <c r="I156" s="68"/>
      <c r="J156" s="68"/>
    </row>
    <row r="157" spans="5:10" ht="30" customHeight="1" x14ac:dyDescent="0.25">
      <c r="E157" s="68"/>
      <c r="G157" s="68"/>
      <c r="H157" s="61"/>
      <c r="I157" s="68"/>
      <c r="J157" s="68"/>
    </row>
    <row r="158" spans="5:10" ht="30" customHeight="1" x14ac:dyDescent="0.25">
      <c r="E158" s="68"/>
      <c r="G158" s="68"/>
      <c r="H158" s="61"/>
      <c r="I158" s="68"/>
      <c r="J158" s="68"/>
    </row>
    <row r="159" spans="5:10" ht="30" customHeight="1" x14ac:dyDescent="0.25">
      <c r="E159" s="68"/>
      <c r="G159" s="68"/>
      <c r="H159" s="61"/>
      <c r="I159" s="68"/>
      <c r="J159" s="68"/>
    </row>
    <row r="160" spans="5:10" ht="30" customHeight="1" x14ac:dyDescent="0.25">
      <c r="E160" s="68"/>
      <c r="G160" s="68"/>
      <c r="H160" s="61"/>
      <c r="I160" s="68"/>
      <c r="J160" s="68"/>
    </row>
    <row r="161" spans="5:10" ht="30" customHeight="1" x14ac:dyDescent="0.25">
      <c r="E161" s="68"/>
      <c r="G161" s="68"/>
      <c r="H161" s="61"/>
      <c r="I161" s="68"/>
      <c r="J161" s="68"/>
    </row>
    <row r="162" spans="5:10" ht="30" customHeight="1" x14ac:dyDescent="0.25">
      <c r="E162" s="68"/>
      <c r="G162" s="68"/>
      <c r="H162" s="61"/>
      <c r="I162" s="68"/>
      <c r="J162" s="68"/>
    </row>
    <row r="163" spans="5:10" ht="30" customHeight="1" x14ac:dyDescent="0.25">
      <c r="E163" s="68"/>
      <c r="G163" s="68"/>
      <c r="H163" s="61"/>
      <c r="I163" s="68"/>
      <c r="J163" s="68"/>
    </row>
    <row r="164" spans="5:10" ht="30" customHeight="1" x14ac:dyDescent="0.25">
      <c r="E164" s="68"/>
      <c r="G164" s="68"/>
      <c r="H164" s="61"/>
      <c r="I164" s="68"/>
      <c r="J164" s="68"/>
    </row>
    <row r="165" spans="5:10" ht="30" customHeight="1" x14ac:dyDescent="0.25">
      <c r="E165" s="68"/>
      <c r="G165" s="68"/>
      <c r="H165" s="61"/>
      <c r="I165" s="68"/>
      <c r="J165" s="68"/>
    </row>
    <row r="166" spans="5:10" ht="30" customHeight="1" x14ac:dyDescent="0.25">
      <c r="E166" s="68"/>
      <c r="G166" s="68"/>
      <c r="H166" s="61"/>
      <c r="I166" s="68"/>
      <c r="J166" s="68"/>
    </row>
    <row r="167" spans="5:10" ht="30" customHeight="1" x14ac:dyDescent="0.25">
      <c r="E167" s="68"/>
      <c r="G167" s="68"/>
      <c r="H167" s="61"/>
      <c r="I167" s="68"/>
      <c r="J167" s="68"/>
    </row>
    <row r="168" spans="5:10" ht="30" customHeight="1" x14ac:dyDescent="0.25">
      <c r="E168" s="68"/>
      <c r="G168" s="68"/>
      <c r="H168" s="61"/>
      <c r="I168" s="68"/>
      <c r="J168" s="68"/>
    </row>
    <row r="169" spans="5:10" ht="30" customHeight="1" x14ac:dyDescent="0.25">
      <c r="E169" s="68"/>
      <c r="G169" s="68"/>
      <c r="H169" s="61"/>
      <c r="I169" s="68"/>
      <c r="J169" s="68"/>
    </row>
    <row r="170" spans="5:10" ht="30" customHeight="1" x14ac:dyDescent="0.25">
      <c r="E170" s="68"/>
      <c r="G170" s="68"/>
      <c r="H170" s="61"/>
      <c r="I170" s="68"/>
      <c r="J170" s="68"/>
    </row>
    <row r="171" spans="5:10" ht="30" customHeight="1" x14ac:dyDescent="0.25">
      <c r="E171" s="68"/>
      <c r="G171" s="68"/>
      <c r="H171" s="61"/>
      <c r="I171" s="68"/>
      <c r="J171" s="68"/>
    </row>
    <row r="172" spans="5:10" ht="30" customHeight="1" x14ac:dyDescent="0.25">
      <c r="E172" s="68"/>
      <c r="G172" s="68"/>
      <c r="H172" s="61"/>
      <c r="I172" s="68"/>
      <c r="J172" s="68"/>
    </row>
    <row r="173" spans="5:10" ht="30" customHeight="1" x14ac:dyDescent="0.25">
      <c r="E173" s="68"/>
      <c r="G173" s="68"/>
      <c r="H173" s="61"/>
      <c r="I173" s="68"/>
      <c r="J173" s="68"/>
    </row>
    <row r="174" spans="5:10" ht="30" customHeight="1" x14ac:dyDescent="0.25">
      <c r="E174" s="68"/>
      <c r="G174" s="68"/>
      <c r="H174" s="61"/>
      <c r="I174" s="68"/>
      <c r="J174" s="68"/>
    </row>
    <row r="175" spans="5:10" ht="30" customHeight="1" x14ac:dyDescent="0.25">
      <c r="E175" s="68"/>
      <c r="G175" s="68"/>
      <c r="H175" s="61"/>
      <c r="I175" s="68"/>
      <c r="J175" s="68"/>
    </row>
    <row r="176" spans="5:10" ht="30" customHeight="1" x14ac:dyDescent="0.25">
      <c r="E176" s="68"/>
      <c r="G176" s="68"/>
      <c r="H176" s="61"/>
      <c r="I176" s="68"/>
      <c r="J176" s="68"/>
    </row>
    <row r="177" spans="5:10" ht="30" customHeight="1" x14ac:dyDescent="0.25">
      <c r="E177" s="68"/>
      <c r="G177" s="68"/>
      <c r="H177" s="61"/>
      <c r="I177" s="68"/>
      <c r="J177" s="68"/>
    </row>
    <row r="178" spans="5:10" ht="30" customHeight="1" x14ac:dyDescent="0.25">
      <c r="E178" s="68"/>
      <c r="G178" s="68"/>
      <c r="H178" s="61"/>
      <c r="I178" s="68"/>
      <c r="J178" s="68"/>
    </row>
    <row r="179" spans="5:10" ht="30" customHeight="1" x14ac:dyDescent="0.25">
      <c r="E179" s="68"/>
      <c r="G179" s="68"/>
      <c r="H179" s="61"/>
      <c r="I179" s="68"/>
      <c r="J179" s="68"/>
    </row>
    <row r="180" spans="5:10" ht="30" customHeight="1" x14ac:dyDescent="0.25">
      <c r="E180" s="68"/>
      <c r="G180" s="68"/>
      <c r="H180" s="61"/>
      <c r="I180" s="68"/>
      <c r="J180" s="68"/>
    </row>
    <row r="181" spans="5:10" ht="30" customHeight="1" x14ac:dyDescent="0.25">
      <c r="E181" s="68"/>
      <c r="G181" s="68"/>
      <c r="H181" s="61"/>
      <c r="I181" s="68"/>
      <c r="J181" s="68"/>
    </row>
    <row r="182" spans="5:10" ht="30" customHeight="1" x14ac:dyDescent="0.25">
      <c r="E182" s="68"/>
      <c r="G182" s="68"/>
      <c r="H182" s="61"/>
      <c r="I182" s="68"/>
      <c r="J182" s="68"/>
    </row>
    <row r="183" spans="5:10" ht="30" customHeight="1" x14ac:dyDescent="0.25">
      <c r="E183" s="68"/>
      <c r="G183" s="68"/>
      <c r="H183" s="61"/>
      <c r="I183" s="68"/>
      <c r="J183" s="68"/>
    </row>
    <row r="184" spans="5:10" ht="30" customHeight="1" x14ac:dyDescent="0.25">
      <c r="E184" s="68"/>
      <c r="G184" s="68"/>
      <c r="H184" s="61"/>
      <c r="I184" s="68"/>
      <c r="J184" s="68"/>
    </row>
    <row r="185" spans="5:10" ht="30" customHeight="1" x14ac:dyDescent="0.25">
      <c r="E185" s="68"/>
      <c r="G185" s="68"/>
      <c r="H185" s="61"/>
      <c r="I185" s="68"/>
      <c r="J185" s="68"/>
    </row>
    <row r="186" spans="5:10" ht="30" customHeight="1" x14ac:dyDescent="0.25">
      <c r="E186" s="68"/>
      <c r="G186" s="68"/>
      <c r="H186" s="61"/>
      <c r="I186" s="68"/>
      <c r="J186" s="68"/>
    </row>
    <row r="187" spans="5:10" ht="30" customHeight="1" x14ac:dyDescent="0.25">
      <c r="E187" s="68"/>
      <c r="G187" s="68"/>
      <c r="H187" s="61"/>
      <c r="I187" s="68"/>
      <c r="J187" s="68"/>
    </row>
    <row r="188" spans="5:10" ht="30" customHeight="1" x14ac:dyDescent="0.25">
      <c r="E188" s="68"/>
      <c r="G188" s="68"/>
      <c r="H188" s="61"/>
      <c r="I188" s="68"/>
      <c r="J188" s="68"/>
    </row>
    <row r="189" spans="5:10" ht="30" customHeight="1" x14ac:dyDescent="0.25">
      <c r="E189" s="68"/>
      <c r="G189" s="68"/>
      <c r="H189" s="61"/>
      <c r="I189" s="68"/>
      <c r="J189" s="68"/>
    </row>
    <row r="190" spans="5:10" ht="30" customHeight="1" x14ac:dyDescent="0.25">
      <c r="E190" s="68"/>
      <c r="G190" s="68"/>
      <c r="H190" s="61"/>
      <c r="I190" s="68"/>
      <c r="J190" s="68"/>
    </row>
    <row r="191" spans="5:10" ht="30" customHeight="1" x14ac:dyDescent="0.25">
      <c r="E191" s="68"/>
      <c r="G191" s="68"/>
      <c r="H191" s="61"/>
      <c r="I191" s="68"/>
      <c r="J191" s="68"/>
    </row>
    <row r="192" spans="5:10" ht="30" customHeight="1" x14ac:dyDescent="0.25">
      <c r="E192" s="68"/>
      <c r="G192" s="68"/>
      <c r="H192" s="61"/>
      <c r="I192" s="68"/>
      <c r="J192" s="68"/>
    </row>
    <row r="193" spans="5:10" ht="30" customHeight="1" x14ac:dyDescent="0.25">
      <c r="E193" s="68"/>
      <c r="G193" s="68"/>
      <c r="H193" s="61"/>
      <c r="I193" s="68"/>
      <c r="J193" s="68"/>
    </row>
    <row r="194" spans="5:10" ht="30" customHeight="1" x14ac:dyDescent="0.25">
      <c r="E194" s="68"/>
      <c r="G194" s="68"/>
      <c r="H194" s="61"/>
      <c r="I194" s="68"/>
      <c r="J194" s="68"/>
    </row>
    <row r="195" spans="5:10" ht="30" customHeight="1" x14ac:dyDescent="0.25">
      <c r="E195" s="68"/>
      <c r="G195" s="68"/>
      <c r="H195" s="61"/>
      <c r="I195" s="68"/>
      <c r="J195" s="68"/>
    </row>
    <row r="196" spans="5:10" ht="30" customHeight="1" x14ac:dyDescent="0.25">
      <c r="E196" s="68"/>
      <c r="G196" s="68"/>
      <c r="H196" s="61"/>
      <c r="I196" s="68"/>
      <c r="J196" s="68"/>
    </row>
    <row r="197" spans="5:10" ht="30" customHeight="1" x14ac:dyDescent="0.25">
      <c r="E197" s="68"/>
      <c r="G197" s="68"/>
      <c r="H197" s="61"/>
      <c r="I197" s="68"/>
      <c r="J197" s="68"/>
    </row>
    <row r="198" spans="5:10" ht="30" customHeight="1" x14ac:dyDescent="0.25">
      <c r="E198" s="68"/>
      <c r="G198" s="68"/>
      <c r="H198" s="61"/>
      <c r="I198" s="68"/>
      <c r="J198" s="68"/>
    </row>
    <row r="199" spans="5:10" ht="30" customHeight="1" x14ac:dyDescent="0.25">
      <c r="E199" s="68"/>
      <c r="G199" s="68"/>
      <c r="H199" s="61"/>
      <c r="I199" s="68"/>
      <c r="J199" s="68"/>
    </row>
    <row r="200" spans="5:10" ht="30" customHeight="1" x14ac:dyDescent="0.25">
      <c r="E200" s="68"/>
      <c r="G200" s="68"/>
      <c r="H200" s="61"/>
      <c r="I200" s="68"/>
      <c r="J200" s="68"/>
    </row>
    <row r="201" spans="5:10" ht="30" customHeight="1" x14ac:dyDescent="0.25">
      <c r="E201" s="68"/>
      <c r="G201" s="68"/>
      <c r="H201" s="61"/>
      <c r="I201" s="68"/>
      <c r="J201" s="68"/>
    </row>
    <row r="202" spans="5:10" ht="30" customHeight="1" x14ac:dyDescent="0.25">
      <c r="E202" s="68"/>
      <c r="G202" s="68"/>
      <c r="H202" s="61"/>
      <c r="I202" s="68"/>
      <c r="J202" s="68"/>
    </row>
    <row r="203" spans="5:10" ht="30" customHeight="1" x14ac:dyDescent="0.25">
      <c r="E203" s="68"/>
      <c r="G203" s="68"/>
      <c r="H203" s="61"/>
      <c r="I203" s="68"/>
      <c r="J203" s="68"/>
    </row>
    <row r="204" spans="5:10" ht="30" customHeight="1" x14ac:dyDescent="0.25">
      <c r="E204" s="68"/>
      <c r="G204" s="68"/>
      <c r="H204" s="61"/>
      <c r="I204" s="68"/>
      <c r="J204" s="68"/>
    </row>
    <row r="205" spans="5:10" ht="30" customHeight="1" x14ac:dyDescent="0.25">
      <c r="E205" s="68"/>
      <c r="G205" s="68"/>
      <c r="H205" s="61"/>
      <c r="I205" s="68"/>
      <c r="J205" s="68"/>
    </row>
    <row r="206" spans="5:10" ht="30" customHeight="1" x14ac:dyDescent="0.25">
      <c r="E206" s="68"/>
      <c r="G206" s="68"/>
      <c r="H206" s="61"/>
      <c r="I206" s="68"/>
      <c r="J206" s="68"/>
    </row>
    <row r="207" spans="5:10" ht="30" customHeight="1" x14ac:dyDescent="0.25">
      <c r="E207" s="68"/>
      <c r="G207" s="68"/>
      <c r="H207" s="61"/>
      <c r="I207" s="68"/>
      <c r="J207" s="68"/>
    </row>
    <row r="208" spans="5:10" ht="30" customHeight="1" x14ac:dyDescent="0.25">
      <c r="E208" s="68"/>
      <c r="G208" s="68"/>
      <c r="H208" s="61"/>
      <c r="I208" s="68"/>
      <c r="J208" s="68"/>
    </row>
    <row r="209" spans="5:10" ht="30" customHeight="1" x14ac:dyDescent="0.25">
      <c r="E209" s="68"/>
      <c r="G209" s="68"/>
      <c r="H209" s="61"/>
      <c r="I209" s="68"/>
      <c r="J209" s="68"/>
    </row>
    <row r="210" spans="5:10" ht="30" customHeight="1" x14ac:dyDescent="0.25">
      <c r="E210" s="68"/>
      <c r="G210" s="68"/>
      <c r="H210" s="61"/>
      <c r="I210" s="68"/>
      <c r="J210" s="68"/>
    </row>
    <row r="211" spans="5:10" ht="30" customHeight="1" x14ac:dyDescent="0.25">
      <c r="E211" s="68"/>
      <c r="G211" s="68"/>
      <c r="H211" s="61"/>
      <c r="I211" s="68"/>
      <c r="J211" s="68"/>
    </row>
    <row r="212" spans="5:10" ht="30" customHeight="1" x14ac:dyDescent="0.25">
      <c r="E212" s="68"/>
      <c r="G212" s="68"/>
      <c r="H212" s="61"/>
      <c r="I212" s="68"/>
      <c r="J212" s="68"/>
    </row>
    <row r="213" spans="5:10" ht="30" customHeight="1" x14ac:dyDescent="0.25">
      <c r="E213" s="68"/>
      <c r="G213" s="68"/>
      <c r="H213" s="61"/>
      <c r="I213" s="68"/>
      <c r="J213" s="68"/>
    </row>
    <row r="214" spans="5:10" ht="30" customHeight="1" x14ac:dyDescent="0.25">
      <c r="E214" s="68"/>
      <c r="G214" s="68"/>
      <c r="H214" s="61"/>
      <c r="I214" s="68"/>
      <c r="J214" s="68"/>
    </row>
    <row r="215" spans="5:10" ht="30" customHeight="1" x14ac:dyDescent="0.25">
      <c r="E215" s="68"/>
      <c r="G215" s="68"/>
      <c r="H215" s="61"/>
      <c r="I215" s="68"/>
      <c r="J215" s="68"/>
    </row>
    <row r="216" spans="5:10" ht="30" customHeight="1" x14ac:dyDescent="0.25">
      <c r="E216" s="68"/>
      <c r="G216" s="68"/>
      <c r="H216" s="61"/>
      <c r="I216" s="68"/>
      <c r="J216" s="68"/>
    </row>
    <row r="217" spans="5:10" ht="30" customHeight="1" x14ac:dyDescent="0.25">
      <c r="E217" s="68"/>
      <c r="G217" s="68"/>
      <c r="H217" s="61"/>
      <c r="I217" s="68"/>
      <c r="J217" s="68"/>
    </row>
    <row r="218" spans="5:10" ht="30" customHeight="1" x14ac:dyDescent="0.25">
      <c r="E218" s="68"/>
      <c r="G218" s="68"/>
      <c r="H218" s="61"/>
      <c r="I218" s="68"/>
      <c r="J218" s="68"/>
    </row>
    <row r="219" spans="5:10" ht="30" customHeight="1" x14ac:dyDescent="0.25">
      <c r="E219" s="68"/>
      <c r="G219" s="68"/>
      <c r="H219" s="61"/>
      <c r="I219" s="68"/>
      <c r="J219" s="68"/>
    </row>
    <row r="220" spans="5:10" ht="30" customHeight="1" x14ac:dyDescent="0.25">
      <c r="E220" s="68"/>
      <c r="G220" s="68"/>
      <c r="H220" s="61"/>
      <c r="I220" s="68"/>
      <c r="J220" s="68"/>
    </row>
    <row r="221" spans="5:10" ht="30" customHeight="1" x14ac:dyDescent="0.25">
      <c r="E221" s="68"/>
      <c r="G221" s="68"/>
      <c r="H221" s="61"/>
      <c r="I221" s="68"/>
      <c r="J221" s="68"/>
    </row>
    <row r="222" spans="5:10" ht="30" customHeight="1" x14ac:dyDescent="0.25">
      <c r="E222" s="68"/>
      <c r="G222" s="68"/>
      <c r="H222" s="61"/>
      <c r="I222" s="68"/>
      <c r="J222" s="68"/>
    </row>
    <row r="223" spans="5:10" ht="30" customHeight="1" x14ac:dyDescent="0.25">
      <c r="E223" s="68"/>
      <c r="G223" s="68"/>
      <c r="H223" s="61"/>
      <c r="I223" s="68"/>
      <c r="J223" s="68"/>
    </row>
    <row r="224" spans="5:10" ht="30" customHeight="1" x14ac:dyDescent="0.25">
      <c r="E224" s="68"/>
      <c r="G224" s="68"/>
      <c r="H224" s="61"/>
      <c r="I224" s="68"/>
      <c r="J224" s="68"/>
    </row>
    <row r="225" spans="5:10" ht="30" customHeight="1" x14ac:dyDescent="0.25">
      <c r="E225" s="68"/>
      <c r="G225" s="68"/>
      <c r="H225" s="61"/>
      <c r="I225" s="68"/>
      <c r="J225" s="68"/>
    </row>
    <row r="226" spans="5:10" ht="30" customHeight="1" x14ac:dyDescent="0.25">
      <c r="E226" s="68"/>
      <c r="G226" s="68"/>
      <c r="H226" s="61"/>
      <c r="I226" s="68"/>
      <c r="J226" s="68"/>
    </row>
    <row r="227" spans="5:10" ht="30" customHeight="1" x14ac:dyDescent="0.25">
      <c r="E227" s="68"/>
      <c r="G227" s="68"/>
      <c r="H227" s="61"/>
      <c r="I227" s="68"/>
      <c r="J227" s="68"/>
    </row>
    <row r="228" spans="5:10" ht="30" customHeight="1" x14ac:dyDescent="0.25">
      <c r="E228" s="68"/>
      <c r="G228" s="68"/>
      <c r="H228" s="61"/>
      <c r="I228" s="68"/>
      <c r="J228" s="68"/>
    </row>
    <row r="229" spans="5:10" ht="30" customHeight="1" x14ac:dyDescent="0.25">
      <c r="E229" s="68"/>
      <c r="G229" s="68"/>
      <c r="H229" s="61"/>
      <c r="I229" s="68"/>
      <c r="J229" s="68"/>
    </row>
    <row r="230" spans="5:10" ht="30" customHeight="1" x14ac:dyDescent="0.25">
      <c r="E230" s="68"/>
      <c r="G230" s="68"/>
      <c r="H230" s="61"/>
      <c r="I230" s="68"/>
      <c r="J230" s="68"/>
    </row>
    <row r="231" spans="5:10" ht="30" customHeight="1" x14ac:dyDescent="0.25">
      <c r="E231" s="68"/>
      <c r="G231" s="68"/>
      <c r="H231" s="61"/>
      <c r="I231" s="68"/>
      <c r="J231" s="68"/>
    </row>
    <row r="232" spans="5:10" ht="30" customHeight="1" x14ac:dyDescent="0.25">
      <c r="E232" s="68"/>
      <c r="G232" s="68"/>
      <c r="H232" s="61"/>
      <c r="I232" s="68"/>
      <c r="J232" s="68"/>
    </row>
    <row r="233" spans="5:10" ht="30" customHeight="1" x14ac:dyDescent="0.25">
      <c r="E233" s="68"/>
      <c r="G233" s="68"/>
      <c r="H233" s="61"/>
      <c r="I233" s="68"/>
      <c r="J233" s="68"/>
    </row>
    <row r="234" spans="5:10" ht="30" customHeight="1" x14ac:dyDescent="0.25">
      <c r="E234" s="68"/>
      <c r="G234" s="68"/>
      <c r="H234" s="61"/>
      <c r="I234" s="68"/>
      <c r="J234" s="68"/>
    </row>
    <row r="235" spans="5:10" ht="30" customHeight="1" x14ac:dyDescent="0.25">
      <c r="E235" s="68"/>
      <c r="G235" s="68"/>
      <c r="H235" s="61"/>
      <c r="I235" s="68"/>
      <c r="J235" s="68"/>
    </row>
    <row r="236" spans="5:10" ht="30" customHeight="1" x14ac:dyDescent="0.25">
      <c r="E236" s="68"/>
      <c r="G236" s="68"/>
      <c r="H236" s="61"/>
      <c r="I236" s="68"/>
      <c r="J236" s="68"/>
    </row>
    <row r="237" spans="5:10" ht="30" customHeight="1" x14ac:dyDescent="0.25">
      <c r="E237" s="68"/>
      <c r="G237" s="68"/>
      <c r="H237" s="61"/>
      <c r="I237" s="68"/>
      <c r="J237" s="68"/>
    </row>
    <row r="238" spans="5:10" ht="30" customHeight="1" x14ac:dyDescent="0.25">
      <c r="E238" s="68"/>
      <c r="G238" s="68"/>
      <c r="H238" s="61"/>
      <c r="I238" s="68"/>
      <c r="J238" s="68"/>
    </row>
    <row r="239" spans="5:10" ht="30" customHeight="1" x14ac:dyDescent="0.25">
      <c r="E239" s="68"/>
      <c r="G239" s="68"/>
      <c r="H239" s="61"/>
      <c r="I239" s="68"/>
      <c r="J239" s="68"/>
    </row>
    <row r="240" spans="5:10" ht="30" customHeight="1" x14ac:dyDescent="0.25">
      <c r="E240" s="68"/>
      <c r="G240" s="68"/>
      <c r="H240" s="61"/>
      <c r="I240" s="68"/>
      <c r="J240" s="68"/>
    </row>
    <row r="241" spans="5:10" ht="30" customHeight="1" x14ac:dyDescent="0.25">
      <c r="E241" s="68"/>
      <c r="G241" s="68"/>
      <c r="H241" s="61"/>
      <c r="I241" s="68"/>
      <c r="J241" s="68"/>
    </row>
    <row r="242" spans="5:10" ht="30" customHeight="1" x14ac:dyDescent="0.25">
      <c r="E242" s="68"/>
      <c r="G242" s="68"/>
      <c r="H242" s="61"/>
      <c r="I242" s="68"/>
      <c r="J242" s="68"/>
    </row>
    <row r="243" spans="5:10" ht="30" customHeight="1" x14ac:dyDescent="0.25">
      <c r="E243" s="68"/>
      <c r="G243" s="68"/>
      <c r="H243" s="61"/>
      <c r="I243" s="68"/>
      <c r="J243" s="68"/>
    </row>
  </sheetData>
  <mergeCells count="3">
    <mergeCell ref="A11:D11"/>
    <mergeCell ref="A2:D2"/>
    <mergeCell ref="A3:D3"/>
  </mergeCells>
  <dataValidations count="2">
    <dataValidation allowBlank="1" showErrorMessage="1" sqref="E2:J3" xr:uid="{00000000-0002-0000-0000-000000000000}"/>
    <dataValidation allowBlank="1" showInputMessage="1" showErrorMessage="1" prompt="Total costs are automatically calculated in cells at right" sqref="A11:D11" xr:uid="{00000000-0002-0000-0000-00000D000000}"/>
  </dataValidations>
  <printOptions horizontalCentered="1"/>
  <pageMargins left="0.4" right="0.4" top="0.4" bottom="0.4" header="0.3" footer="0.3"/>
  <pageSetup fitToHeight="0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427E780AE2C4E86F33846C2694D3B" ma:contentTypeVersion="10" ma:contentTypeDescription="Create a new document." ma:contentTypeScope="" ma:versionID="87649fd0f600f2085c1715e08885516b">
  <xsd:schema xmlns:xsd="http://www.w3.org/2001/XMLSchema" xmlns:xs="http://www.w3.org/2001/XMLSchema" xmlns:p="http://schemas.microsoft.com/office/2006/metadata/properties" xmlns:ns3="b596b25d-09aa-44c5-b5aa-4577165f00bf" xmlns:ns4="956e715d-4ff5-4c89-ab5d-cca70bfcaa9f" targetNamespace="http://schemas.microsoft.com/office/2006/metadata/properties" ma:root="true" ma:fieldsID="818c6717390d783f8bc1a3310260ef19" ns3:_="" ns4:_="">
    <xsd:import namespace="b596b25d-09aa-44c5-b5aa-4577165f00bf"/>
    <xsd:import namespace="956e715d-4ff5-4c89-ab5d-cca70bfcaa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6b25d-09aa-44c5-b5aa-4577165f00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e715d-4ff5-4c89-ab5d-cca70bfcaa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C82A0-5A6C-47C2-897B-CFA243617E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A57C2-C758-4075-93D5-D24974F19353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56e715d-4ff5-4c89-ab5d-cca70bfcaa9f"/>
    <ds:schemaRef ds:uri="b596b25d-09aa-44c5-b5aa-4577165f00b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CAAE1E-2201-4469-AC98-623982F50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96b25d-09aa-44c5-b5aa-4577165f00bf"/>
    <ds:schemaRef ds:uri="956e715d-4ff5-4c89-ab5d-cca70bfcaa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Tab</vt:lpstr>
      <vt:lpstr>Line Items</vt:lpstr>
      <vt:lpstr>'Line Items'!Print_Titles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2021-04-15T14:09:58Z</dcterms:created>
  <dcterms:modified xsi:type="dcterms:W3CDTF">2025-04-22T12:56:37Z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0x01010007E427E780AE2C4E86F33846C2694D3B</vt:lpwstr>
  </property>
</Properties>
</file>